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900　財政公表・報告関係\財政状況資料集\R5.10.6 令和3年度財政状況資料集\"/>
    </mc:Choice>
  </mc:AlternateContent>
  <bookViews>
    <workbookView xWindow="0" yWindow="0" windowWidth="14370"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<sst xmlns="http://schemas.openxmlformats.org/spreadsheetml/2006/main" count="1130" uniqueCount="629">
  <si>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</si>
  <si>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</si>
  <si>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</si>
  <si>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</si>
  <si>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</si>
  <si>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</si>
  <si>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</si>
  <si>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</si>
  <si>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</si>
  <si>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</si>
  <si>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</si>
  <si>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</si>
  <si>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</si>
  <si>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</si>
  <si>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</si>
  <si>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</si>
  <si>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</si>
  <si>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</si>
  <si>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</si>
  <si>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</si>
  <si>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</si>
  <si>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</si>
  <si>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</si>
  <si>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</si>
  <si>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</si>
  <si>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</si>
  <si>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</si>
  <si>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</si>
  <si>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</si>
  <si>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</si>
  <si>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</si>
  <si>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</si>
  <si>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</si>
  <si>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</si>
  <si>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</si>
  <si>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</si>
  <si>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</si>
  <si>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</si>
  <si>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</si>
  <si>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</si>
  <si>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</si>
  <si>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</si>
  <si>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</si>
  <si>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</si>
  <si>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</si>
  <si>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</si>
  <si>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</si>
  <si>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</si>
  <si>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</si>
  <si>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</si>
  <si>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</si>
  <si>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</si>
  <si>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</si>
  <si>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</si>
  <si>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</si>
  <si>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</si>
  <si>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</si>
  <si>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</si>
  <si>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</si>
  <si>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</si>
  <si>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</si>
  <si>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</si>
  <si>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</si>
  <si>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</si>
  <si>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</si>
  <si>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</si>
  <si>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</si>
  <si>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</si>
  <si>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</si>
  <si>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</si>
  <si>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</si>
  <si>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</si>
  <si>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</si>
  <si>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</si>
  <si>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</si>
  <si>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</si>
  <si>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</si>
  <si>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</si>
  <si>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</si>
  <si>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</si>
  <si>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</si>
  <si>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</si>
  <si>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</si>
  <si>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</si>
  <si>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</si>
  <si>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</si>
  <si>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</si>
  <si>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</si>
  <si>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</si>
  <si>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</si>
  <si>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</si>
  <si>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</si>
  <si>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</si>
  <si>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</si>
  <si>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</si>
  <si>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</si>
  <si>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</si>
  <si>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</si>
  <si>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</si>
  <si>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</si>
  <si>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</si>
  <si>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</si>
  <si>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</si>
  <si>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</si>
  <si>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</si>
  <si>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</si>
  <si>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</si>
  <si>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</si>
  <si>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</si>
  <si>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</si>
  <si>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</si>
  <si>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</si>
  <si>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</si>
  <si>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</si>
  <si>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</si>
  <si>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</si>
  <si>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</si>
  <si>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</si>
  <si>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</si>
  <si>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</si>
  <si>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</si>
  <si>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</si>
  <si>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</si>
  <si>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</si>
  <si>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</si>
  <si>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</si>
  <si>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</si>
  <si>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</si>
  <si>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</si>
  <si>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</si>
  <si>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</si>
  <si>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</si>
  <si>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</si>
  <si>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</si>
  <si>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</si>
  <si>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</si>
  <si>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</si>
  <si>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</si>
  <si>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</si>
  <si>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</si>
  <si>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</si>
  <si>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</si>
  <si>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</si>
  <si>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</si>
  <si>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</si>
  <si>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</si>
  <si>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</si>
  <si>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</si>
  <si>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</si>
  <si>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</si>
  <si>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</si>
  <si>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</si>
  <si>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</si>
  <si>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</si>
  <si>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</si>
  <si>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</si>
  <si>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</si>
  <si>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</si>
  <si>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</si>
  <si>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</si>
  <si>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</si>
  <si>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</si>
  <si>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</si>
  <si>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</si>
  <si>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</si>
  <si>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</si>
  <si>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</si>
  <si>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</si>
  <si>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</si>
  <si>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</si>
  <si>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</si>
  <si>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</si>
  <si>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</si>
  <si>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</si>
  <si>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</si>
  <si>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</si>
  <si>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</si>
  <si>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</si>
  <si>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</si>
  <si>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</si>
  <si>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</si>
  <si>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</si>
  <si>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</si>
  <si>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</si>
  <si>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</si>
  <si>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</si>
  <si>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</si>
  <si>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</si>
  <si>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</si>
  <si>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</si>
  <si>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</si>
  <si>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</si>
  <si>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</si>
  <si>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</si>
  <si>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</si>
  <si>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</si>
  <si>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</si>
  <si>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</si>
  <si>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</si>
  <si>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</si>
  <si>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</si>
  <si>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</si>
  <si>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</si>
  <si>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</si>
  <si>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</si>
  <si>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</si>
  <si>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</si>
  <si>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</si>
  <si>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</si>
  <si>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</si>
  <si>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</si>
  <si>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</si>
  <si>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</si>
  <si>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</si>
  <si>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</si>
  <si>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</si>
  <si>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</si>
  <si>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</si>
  <si>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</si>
  <si>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</si>
  <si>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</si>
  <si>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</si>
  <si>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</si>
  <si>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</si>
  <si>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</si>
  <si>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</si>
  <si>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</si>
  <si>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</si>
  <si>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</si>
  <si>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</si>
  <si>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</si>
  <si>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</si>
  <si>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</si>
  <si>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</si>
  <si>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</si>
  <si>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</si>
  <si>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</si>
  <si>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</si>
  <si>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</si>
  <si>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</si>
  <si>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</si>
  <si>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</si>
  <si>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</si>
  <si>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</si>
  <si>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</si>
  <si>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</si>
  <si>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</si>
  <si>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</si>
  <si>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</si>
  <si>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</si>
  <si>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</si>
  <si>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</si>
  <si>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</si>
  <si>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</si>
  <si>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</si>
  <si>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</si>
  <si>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</si>
  <si>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</si>
  <si>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</si>
  <si>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</si>
  <si>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</si>
  <si>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</si>
  <si>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</si>
  <si>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</si>
  <si>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</si>
  <si>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</si>
  <si>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</si>
  <si>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</si>
  <si>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</si>
  <si>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</si>
  <si>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</si>
  <si>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</si>
  <si>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</si>
  <si>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</si>
  <si>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</si>
  <si>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</si>
  <si>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</si>
  <si>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</si>
  <si>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</si>
  <si>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</si>
  <si>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</si>
  <si>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</si>
  <si>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</si>
  <si>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</si>
  <si>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</si>
  <si>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</si>
  <si>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</si>
  <si>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</si>
  <si>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</si>
  <si>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</si>
  <si>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</si>
  <si>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</si>
  <si>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</si>
  <si>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</si>
  <si>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</si>
  <si>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</si>
  <si>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</si>
  <si>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</si>
  <si>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</si>
  <si>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</si>
  <si>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</si>
  <si>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</si>
  <si>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</si>
  <si>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</si>
  <si>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</si>
  <si>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</si>
  <si>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</si>
  <si>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</si>
  <si>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</si>
  <si>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</si>
  <si>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</si>
  <si>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</si>
  <si>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</si>
  <si>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</si>
  <si>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</si>
  <si>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</si>
  <si>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</si>
  <si>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</si>
  <si>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</si>
  <si>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</si>
  <si>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</si>
  <si>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</si>
  <si>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</si>
  <si>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</si>
  <si>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</si>
  <si>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</si>
  <si>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</si>
  <si>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</si>
  <si>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</si>
  <si>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</si>
  <si>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</si>
  <si>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</si>
  <si>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</si>
  <si>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</si>
  <si>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</si>
  <si>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</si>
  <si>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</si>
  <si>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</si>
  <si>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</si>
  <si>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</si>
  <si>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</si>
  <si>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</si>
  <si>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</si>
  <si>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</si>
  <si>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</si>
  <si>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</si>
  <si>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</si>
  <si>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</si>
  <si>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</si>
  <si>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</si>
  <si>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</si>
  <si>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</si>
  <si>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</si>
  <si>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</si>
  <si>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</si>
  <si>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</si>
  <si>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</si>
  <si>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</si>
  <si>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</si>
  <si>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</si>
  <si>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</si>
  <si>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</si>
  <si>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</si>
  <si>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</si>
  <si>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</si>
  <si>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</si>
  <si>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</si>
  <si>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</si>
  <si>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</si>
  <si>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</si>
  <si>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</si>
  <si>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</si>
  <si>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</si>
  <si>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</si>
  <si>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</si>
  <si>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</si>
  <si>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</si>
  <si>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</si>
  <si>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</si>
  <si>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</si>
  <si>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</si>
  <si>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</si>
  <si>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</si>
  <si>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</si>
  <si>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</si>
  <si>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</si>
  <si>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</si>
  <si>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</si>
  <si>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</si>
  <si>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</si>
  <si>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</si>
  <si>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</si>
  <si>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</si>
  <si>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</si>
  <si>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</si>
  <si>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</si>
  <si>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</si>
  <si>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</si>
  <si>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</si>
  <si>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</si>
  <si>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</si>
  <si>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</si>
  <si>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</si>
  <si>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</si>
  <si>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</si>
  <si>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</si>
  <si>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</si>
  <si>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</si>
  <si>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</si>
  <si>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</si>
  <si>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</si>
  <si>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</si>
  <si>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</si>
  <si>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</si>
  <si>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</si>
  <si>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</si>
  <si>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</si>
  <si>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</si>
  <si>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</si>
  <si>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</si>
  <si>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</si>
  <si>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</si>
  <si>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</si>
  <si>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</si>
  <si>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</si>
  <si>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</si>
  <si>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</si>
  <si>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</si>
  <si>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</si>
  <si>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</si>
  <si>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</si>
  <si>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</si>
  <si>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</si>
  <si>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</si>
  <si>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</si>
  <si>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</si>
  <si>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</si>
  <si>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</si>
  <si>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</si>
  <si>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</si>
  <si>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</si>
  <si>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</si>
  <si>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</si>
  <si>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</si>
  <si>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</si>
  <si>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</si>
  <si>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</si>
  <si>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</si>
  <si>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</si>
  <si>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</si>
  <si>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</si>
  <si>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</si>
  <si>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</si>
  <si>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</si>
  <si>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</si>
  <si>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</si>
  <si>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</si>
  <si>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</si>
  <si>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</si>
  <si>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</si>
  <si>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</si>
  <si>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</si>
  <si>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</si>
  <si>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</si>
  <si>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</si>
  <si>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</si>
  <si>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</si>
  <si>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</si>
  <si>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</si>
  <si>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</si>
  <si>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</si>
  <si>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</si>
  <si>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</si>
  <si>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</si>
  <si>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</si>
  <si>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</si>
  <si>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</si>
  <si>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</si>
  <si>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</si>
  <si>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</si>
  <si>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</si>
  <si>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</si>
  <si>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</si>
  <si>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</si>
  <si>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</si>
  <si>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</si>
  <si>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</si>
  <si>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</si>
  <si>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</si>
  <si>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</si>
  <si>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</si>
  <si>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</si>
  <si>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</si>
  <si>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</si>
  <si>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</si>
  <si>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</si>
  <si>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</si>
  <si>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</si>
  <si>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</si>
  <si>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</si>
  <si>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</si>
  <si>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</si>
  <si>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</si>
  <si>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</si>
  <si>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</si>
  <si>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</si>
  <si>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</si>
  <si>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</si>
  <si>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</si>
  <si>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</si>
  <si>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</si>
  <si>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</si>
  <si>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</si>
  <si>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</si>
  <si>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</si>
  <si>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</si>
  <si>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</si>
  <si>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</si>
  <si>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</si>
  <si>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</si>
  <si>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</si>
  <si>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</si>
  <si>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</si>
  <si>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</si>
  <si>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</si>
  <si>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</si>
  <si>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</si>
  <si>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</si>
  <si>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</si>
  <si>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</si>
  <si>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</si>
  <si>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</si>
  <si>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</si>
  <si>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</si>
  <si>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</si>
  <si>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</si>
  <si>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</si>
  <si>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</si>
  <si>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</si>
  <si>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</si>
  <si>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</si>
  <si>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</si>
  <si>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</si>
  <si>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</si>
  <si>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</si>
  <si>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</si>
  <si>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</si>
  <si>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</si>
  <si>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</si>
  <si>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</si>
  <si>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</si>
  <si>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</si>
  <si>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</si>
  <si>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</si>
  <si>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</si>
  <si>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</si>
  <si>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</si>
  <si>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</si>
  <si>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8.81</t>
  </si>
  <si>
    <t>▲ 14.49</t>
  </si>
  <si>
    <t>▲ 6.02</t>
  </si>
  <si>
    <t>▲ 8.15</t>
  </si>
  <si>
    <t>一般会計</t>
  </si>
  <si>
    <t>介護保険特別会計</t>
  </si>
  <si>
    <t>国民健康保険特別会計</t>
  </si>
  <si>
    <t>下水道特別会計</t>
  </si>
  <si>
    <t>後期高齢者医療特別会計</t>
  </si>
  <si>
    <t>温泉事業特別会計</t>
  </si>
  <si>
    <t>駐車場特別会計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</si>
  <si>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</si>
  <si>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</si>
  <si>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</si>
  <si>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</si>
  <si>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</si>
  <si>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</si>
  <si>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</si>
  <si>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</si>
  <si>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仲多度南部消防組合</t>
  </si>
  <si>
    <t>-</t>
    <phoneticPr fontId="2"/>
  </si>
  <si>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</si>
  <si>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</si>
  <si>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</si>
  <si>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</si>
  <si>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</si>
  <si>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</si>
  <si>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</si>
  <si>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</si>
  <si>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</si>
  <si>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</si>
  <si>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</si>
  <si>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</si>
  <si>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</si>
  <si>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</si>
  <si>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t>
    <phoneticPr fontId="2"/>
  </si>
  <si>
    <t>-</t>
    <phoneticPr fontId="2"/>
  </si>
  <si>
    <t>-</t>
    <phoneticPr fontId="2"/>
  </si>
  <si>
    <t>-</t>
    <phoneticPr fontId="2"/>
  </si>
  <si>
    <t>-</t>
    <phoneticPr fontId="2"/>
  </si>
  <si>
    <t>法適用企業</t>
    <phoneticPr fontId="5"/>
  </si>
  <si>
    <t>-</t>
    <phoneticPr fontId="2"/>
  </si>
  <si>
    <t>-</t>
    <phoneticPr fontId="2"/>
  </si>
  <si>
    <t>-</t>
    <phoneticPr fontId="2"/>
  </si>
  <si>
    <t>いこいの郷づくり事業基金</t>
    <phoneticPr fontId="5"/>
  </si>
  <si>
    <t>位野木義行老人福祉事業基金</t>
    <rPh sb="0" eb="5">
      <t>イノキヨシユキ</t>
    </rPh>
    <rPh sb="5" eb="7">
      <t>ロウジン</t>
    </rPh>
    <rPh sb="7" eb="9">
      <t>フクシ</t>
    </rPh>
    <rPh sb="9" eb="11">
      <t>ジギョウ</t>
    </rPh>
    <rPh sb="11" eb="13">
      <t>キキン</t>
    </rPh>
    <phoneticPr fontId="5"/>
  </si>
  <si>
    <t>中條晴夫文化振興基金</t>
    <rPh sb="0" eb="2">
      <t>チュウジョウ</t>
    </rPh>
    <rPh sb="2" eb="4">
      <t>ハルオ</t>
    </rPh>
    <rPh sb="4" eb="6">
      <t>ブンカ</t>
    </rPh>
    <rPh sb="6" eb="8">
      <t>シンコウ</t>
    </rPh>
    <rPh sb="8" eb="10">
      <t>キキン</t>
    </rPh>
    <phoneticPr fontId="5"/>
  </si>
  <si>
    <t>琴平町教育施設整備事業基金</t>
    <rPh sb="0" eb="2">
      <t>コトヒラ</t>
    </rPh>
    <rPh sb="2" eb="3">
      <t>マチ</t>
    </rPh>
    <rPh sb="3" eb="5">
      <t>キョウイク</t>
    </rPh>
    <rPh sb="5" eb="7">
      <t>シセツ</t>
    </rPh>
    <rPh sb="7" eb="9">
      <t>セイビ</t>
    </rPh>
    <rPh sb="9" eb="11">
      <t>ジギョウ</t>
    </rPh>
    <rPh sb="11" eb="13">
      <t>キキン</t>
    </rPh>
    <phoneticPr fontId="5"/>
  </si>
  <si>
    <t>四国こんぴら歌舞伎大芝居公演事業基金</t>
    <rPh sb="0" eb="2">
      <t>シコク</t>
    </rPh>
    <rPh sb="6" eb="14">
      <t>カブキオオシバイコウエン</t>
    </rPh>
    <rPh sb="14" eb="16">
      <t>ジギョウ</t>
    </rPh>
    <rPh sb="16" eb="18">
      <t>キキン</t>
    </rPh>
    <phoneticPr fontId="5"/>
  </si>
  <si>
    <t xml:space="preserve">※8：職員の状況については、令和3年地方公務員給与実態調査に基づいている。 </t>
  </si>
  <si>
    <t>　　市町村民税</t>
    <phoneticPr fontId="5"/>
  </si>
  <si>
    <t>-</t>
    <phoneticPr fontId="5"/>
  </si>
  <si>
    <t>　法定外目的税</t>
    <phoneticPr fontId="5"/>
  </si>
  <si>
    <t>(一般財源計)</t>
    <phoneticPr fontId="5"/>
  </si>
  <si>
    <t>元利償還金</t>
    <phoneticPr fontId="5"/>
  </si>
  <si>
    <t>国民健康保険</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</si>
  <si>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</si>
  <si>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</si>
  <si>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は、H29年度まで減少傾向にあったが中学校建設事業の影響もあり、H30年度から一転、増加に転じたが、R３年度は充当可能基金の残高の増加や地方債現在高、公営企業債等繰入見込額及び退職手当負担見込額等が減少したこと等により16.6％減少した。また、有形固定資産減価償却率も年々増加傾向にあったが、R1年度に中学校の校舎等が完成、R2年度に旧校舎を取り壊したこと等により減少している。令和３年度については、大規模な施設整備等が実施されなかったため、1.8％増加している。
　将来負担比率が増加すると、有形固定資産の改修工事や更新工事に充てる費用が不足してしまう可能性があるため、現在の結果を真摯に受け止め、今後は将来負担比率に留意しながら、計画的に資産管理を実行していく必要がある。</t>
    <rPh sb="76" eb="78">
      <t>ゾウカ</t>
    </rPh>
    <rPh sb="79" eb="82">
      <t>チホウサイ</t>
    </rPh>
    <rPh sb="82" eb="84">
      <t>ゲンザイ</t>
    </rPh>
    <rPh sb="84" eb="85">
      <t>ダカ</t>
    </rPh>
    <rPh sb="86" eb="88">
      <t>コウエイ</t>
    </rPh>
    <rPh sb="88" eb="90">
      <t>キギョウ</t>
    </rPh>
    <rPh sb="90" eb="91">
      <t>サイ</t>
    </rPh>
    <rPh sb="91" eb="92">
      <t>トウ</t>
    </rPh>
    <rPh sb="92" eb="94">
      <t>クリイレ</t>
    </rPh>
    <rPh sb="94" eb="96">
      <t>ミコミ</t>
    </rPh>
    <rPh sb="96" eb="97">
      <t>ガク</t>
    </rPh>
    <rPh sb="97" eb="98">
      <t>オヨ</t>
    </rPh>
    <rPh sb="99" eb="101">
      <t>タイショク</t>
    </rPh>
    <rPh sb="101" eb="103">
      <t>テアテ</t>
    </rPh>
    <rPh sb="103" eb="105">
      <t>フタン</t>
    </rPh>
    <rPh sb="105" eb="107">
      <t>ミコ</t>
    </rPh>
    <rPh sb="107" eb="108">
      <t>ガク</t>
    </rPh>
    <rPh sb="108" eb="109">
      <t>トウ</t>
    </rPh>
    <rPh sb="110" eb="112">
      <t>ゲンショウ</t>
    </rPh>
    <rPh sb="200" eb="202">
      <t>レイワ</t>
    </rPh>
    <rPh sb="203" eb="205">
      <t>ネンド</t>
    </rPh>
    <rPh sb="211" eb="214">
      <t>ダイキボ</t>
    </rPh>
    <rPh sb="215" eb="217">
      <t>シセツ</t>
    </rPh>
    <rPh sb="217" eb="219">
      <t>セイビ</t>
    </rPh>
    <rPh sb="219" eb="220">
      <t>トウ</t>
    </rPh>
    <rPh sb="221" eb="223">
      <t>ジッシ</t>
    </rPh>
    <rPh sb="236" eb="238">
      <t>ゾウカ</t>
    </rPh>
    <rPh sb="262" eb="264">
      <t>シサン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</si>
  <si>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</si>
  <si>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</si>
  <si>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</si>
  <si>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</si>
  <si>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</si>
  <si>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</si>
  <si>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</si>
  <si>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</si>
  <si>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将来負担比率は、R2年度と比べると減少している。これは充当可能基金の残高が増加したこと、地方債現在高、公営企業債等繰入見込額及び退職手当負担見込額等が減少したことによるものと考えられる。
　実質公債費比率もR2年度と増減はなく、類似団体内平均値と比べると1.1％低い結果となった。今後は社会的要因により税収等の一般財源の減収が見込まれ、地方債の発行額は増える可能性があることから、より財政措置のある地方債を発行するなどし、歳入と負債返済金額の収支を計画的に行う必要がある。</t>
    <rPh sb="109" eb="111">
      <t>ゾウゲン</t>
    </rPh>
    <rPh sb="169" eb="171">
      <t>チホウ</t>
    </rPh>
    <rPh sb="171" eb="172">
      <t>サイ</t>
    </rPh>
    <rPh sb="200" eb="202">
      <t>チホウ</t>
    </rPh>
    <rPh sb="202" eb="203">
      <t>サイ</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</si>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</sst>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1BB-4C46-891A-A77772AE18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32902</c:v>
                </c:pt>
                <c:pt idx="1">
                  <c:v>58192</c:v>
                </c:pt>
                <c:pt idx="2">
                  <c:v>216943</c:v>
                </c:pt>
                <c:pt idx="3">
                  <c:v>68656</c:v>
                </c:pt>
                <c:pt idx="4">
                  <c:v>41429</c:v>
                </c:pt>
              </c:numCache>
            </c:numRef>
          </c:val>
          <c:smooth val="0"/>
          <c:extLst>
            <c:ext xmlns:c16="http://schemas.microsoft.com/office/drawing/2014/chart" uri="{C3380CC4-5D6E-409C-BE32-E72D297353CC}">
              <c16:uniqueId val="{00000001-41BB-4C46-891A-A77772AE18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9.84</c:v>
                </c:pt>
                <c:pt idx="1">
                  <c:v>8.33</c:v>
                </c:pt>
                <c:pt idx="2">
                  <c:v>10.36</c:v>
                </c:pt>
                <c:pt idx="3">
                  <c:v>4.17</c:v>
                </c:pt>
                <c:pt idx="4">
                  <c:v>10.84</c:v>
                </c:pt>
              </c:numCache>
            </c:numRef>
          </c:val>
          <c:extLst>
            <c:ext xmlns:c16="http://schemas.microsoft.com/office/drawing/2014/chart" uri="{C3380CC4-5D6E-409C-BE32-E72D297353CC}">
              <c16:uniqueId val="{00000000-EDC0-4C9D-A990-B860C50965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26.94</c:v>
                </c:pt>
                <c:pt idx="1">
                  <c:v>22.06</c:v>
                </c:pt>
                <c:pt idx="2">
                  <c:v>18.420000000000002</c:v>
                </c:pt>
                <c:pt idx="3">
                  <c:v>20.22</c:v>
                </c:pt>
                <c:pt idx="4">
                  <c:v>22.46</c:v>
                </c:pt>
              </c:numCache>
            </c:numRef>
          </c:val>
          <c:extLst>
            <c:ext xmlns:c16="http://schemas.microsoft.com/office/drawing/2014/chart" uri="{C3380CC4-5D6E-409C-BE32-E72D297353CC}">
              <c16:uniqueId val="{00000001-EDC0-4C9D-A990-B860C50965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-8.81</c:v>
                </c:pt>
                <c:pt idx="1">
                  <c:v>-14.49</c:v>
                </c:pt>
                <c:pt idx="2">
                  <c:v>-6.02</c:v>
                </c:pt>
                <c:pt idx="3">
                  <c:v>-8.15</c:v>
                </c:pt>
                <c:pt idx="4">
                  <c:v>8.56</c:v>
                </c:pt>
              </c:numCache>
            </c:numRef>
          </c:val>
          <c:smooth val="0"/>
          <c:extLst>
            <c:ext xmlns:c16="http://schemas.microsoft.com/office/drawing/2014/chart" uri="{C3380CC4-5D6E-409C-BE32-E72D297353CC}">
              <c16:uniqueId val="{00000002-EDC0-4C9D-A990-B860C50965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7.28</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F23-4109-ABDD-ADA1CEA10D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23-4109-ABDD-ADA1CEA10D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23-4109-ABDD-ADA1CEA10D0C}"/>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0.02</c:v>
                </c:pt>
                <c:pt idx="6">
                  <c:v>#N/A</c:v>
                </c:pt>
                <c:pt idx="7">
                  <c:v>0.04</c:v>
                </c:pt>
                <c:pt idx="8">
                  <c:v>#N/A</c:v>
                </c:pt>
                <c:pt idx="9">
                  <c:v>0.02</c:v>
                </c:pt>
              </c:numCache>
            </c:numRef>
          </c:val>
          <c:extLst>
            <c:ext xmlns:c16="http://schemas.microsoft.com/office/drawing/2014/chart" uri="{C3380CC4-5D6E-409C-BE32-E72D297353CC}">
              <c16:uniqueId val="{00000003-0F23-4109-ABDD-ADA1CEA10D0C}"/>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4-0F23-4109-ABDD-ADA1CEA10D0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0.08</c:v>
                </c:pt>
                <c:pt idx="4">
                  <c:v>#N/A</c:v>
                </c:pt>
                <c:pt idx="5">
                  <c:v>0.06</c:v>
                </c:pt>
                <c:pt idx="6">
                  <c:v>#N/A</c:v>
                </c:pt>
                <c:pt idx="7">
                  <c:v>0.05</c:v>
                </c:pt>
                <c:pt idx="8">
                  <c:v>#N/A</c:v>
                </c:pt>
                <c:pt idx="9">
                  <c:v>0.04</c:v>
                </c:pt>
              </c:numCache>
            </c:numRef>
          </c:val>
          <c:extLst>
            <c:ext xmlns:c16="http://schemas.microsoft.com/office/drawing/2014/chart" uri="{C3380CC4-5D6E-409C-BE32-E72D297353CC}">
              <c16:uniqueId val="{00000005-0F23-4109-ABDD-ADA1CEA10D0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0.09</c:v>
                </c:pt>
                <c:pt idx="4">
                  <c:v>#N/A</c:v>
                </c:pt>
                <c:pt idx="5">
                  <c:v>0.19</c:v>
                </c:pt>
                <c:pt idx="6">
                  <c:v>#N/A</c:v>
                </c:pt>
                <c:pt idx="7">
                  <c:v>0.2</c:v>
                </c:pt>
                <c:pt idx="8">
                  <c:v>#N/A</c:v>
                </c:pt>
                <c:pt idx="9">
                  <c:v>0.52</c:v>
                </c:pt>
              </c:numCache>
            </c:numRef>
          </c:val>
          <c:extLst>
            <c:ext xmlns:c16="http://schemas.microsoft.com/office/drawing/2014/chart" uri="{C3380CC4-5D6E-409C-BE32-E72D297353CC}">
              <c16:uniqueId val="{00000006-0F23-4109-ABDD-ADA1CEA10D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1.87</c:v>
                </c:pt>
                <c:pt idx="2">
                  <c:v>#N/A</c:v>
                </c:pt>
                <c:pt idx="3">
                  <c:v>0.52</c:v>
                </c:pt>
                <c:pt idx="4">
                  <c:v>#N/A</c:v>
                </c:pt>
                <c:pt idx="5">
                  <c:v>0.45</c:v>
                </c:pt>
                <c:pt idx="6">
                  <c:v>#N/A</c:v>
                </c:pt>
                <c:pt idx="7">
                  <c:v>1.01</c:v>
                </c:pt>
                <c:pt idx="8">
                  <c:v>#N/A</c:v>
                </c:pt>
                <c:pt idx="9">
                  <c:v>0.67</c:v>
                </c:pt>
              </c:numCache>
            </c:numRef>
          </c:val>
          <c:extLst>
            <c:ext xmlns:c16="http://schemas.microsoft.com/office/drawing/2014/chart" uri="{C3380CC4-5D6E-409C-BE32-E72D297353CC}">
              <c16:uniqueId val="{00000007-0F23-4109-ABDD-ADA1CEA10D0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1.98</c:v>
                </c:pt>
                <c:pt idx="2">
                  <c:v>#N/A</c:v>
                </c:pt>
                <c:pt idx="3">
                  <c:v>1.94</c:v>
                </c:pt>
                <c:pt idx="4">
                  <c:v>#N/A</c:v>
                </c:pt>
                <c:pt idx="5">
                  <c:v>1.28</c:v>
                </c:pt>
                <c:pt idx="6">
                  <c:v>#N/A</c:v>
                </c:pt>
                <c:pt idx="7">
                  <c:v>1.02</c:v>
                </c:pt>
                <c:pt idx="8">
                  <c:v>#N/A</c:v>
                </c:pt>
                <c:pt idx="9">
                  <c:v>1.06</c:v>
                </c:pt>
              </c:numCache>
            </c:numRef>
          </c:val>
          <c:extLst>
            <c:ext xmlns:c16="http://schemas.microsoft.com/office/drawing/2014/chart" uri="{C3380CC4-5D6E-409C-BE32-E72D297353CC}">
              <c16:uniqueId val="{00000008-0F23-4109-ABDD-ADA1CEA10D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9.77</c:v>
                </c:pt>
                <c:pt idx="2">
                  <c:v>#N/A</c:v>
                </c:pt>
                <c:pt idx="3">
                  <c:v>8.25</c:v>
                </c:pt>
                <c:pt idx="4">
                  <c:v>#N/A</c:v>
                </c:pt>
                <c:pt idx="5">
                  <c:v>10.3</c:v>
                </c:pt>
                <c:pt idx="6">
                  <c:v>#N/A</c:v>
                </c:pt>
                <c:pt idx="7">
                  <c:v>4.12</c:v>
                </c:pt>
                <c:pt idx="8">
                  <c:v>#N/A</c:v>
                </c:pt>
                <c:pt idx="9">
                  <c:v>10.8</c:v>
                </c:pt>
              </c:numCache>
            </c:numRef>
          </c:val>
          <c:extLst>
            <c:ext xmlns:c16="http://schemas.microsoft.com/office/drawing/2014/chart" uri="{C3380CC4-5D6E-409C-BE32-E72D297353CC}">
              <c16:uniqueId val="{00000009-0F23-4109-ABDD-ADA1CEA10D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c:v>
                </c:pt>
                <c:pt idx="5">
                  <c:v>348</c:v>
                </c:pt>
                <c:pt idx="8">
                  <c:v>339</c:v>
                </c:pt>
                <c:pt idx="11">
                  <c:v>345</c:v>
                </c:pt>
                <c:pt idx="14">
                  <c:v>357</c:v>
                </c:pt>
              </c:numCache>
            </c:numRef>
          </c:val>
          <c:extLst>
            <c:ext xmlns:c16="http://schemas.microsoft.com/office/drawing/2014/chart" uri="{C3380CC4-5D6E-409C-BE32-E72D297353CC}">
              <c16:uniqueId val="{00000000-BAFF-44C5-9D0B-5695974FD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FF-44C5-9D0B-5695974FD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4</c:v>
                </c:pt>
                <c:pt idx="9">
                  <c:v>9</c:v>
                </c:pt>
                <c:pt idx="12">
                  <c:v>9</c:v>
                </c:pt>
              </c:numCache>
            </c:numRef>
          </c:val>
          <c:extLst>
            <c:ext xmlns:c16="http://schemas.microsoft.com/office/drawing/2014/chart" uri="{C3380CC4-5D6E-409C-BE32-E72D297353CC}">
              <c16:uniqueId val="{00000002-BAFF-44C5-9D0B-5695974FD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12</c:v>
                </c:pt>
                <c:pt idx="6">
                  <c:v>12</c:v>
                </c:pt>
                <c:pt idx="9">
                  <c:v>13</c:v>
                </c:pt>
                <c:pt idx="12">
                  <c:v>13</c:v>
                </c:pt>
              </c:numCache>
            </c:numRef>
          </c:val>
          <c:extLst>
            <c:ext xmlns:c16="http://schemas.microsoft.com/office/drawing/2014/chart" uri="{C3380CC4-5D6E-409C-BE32-E72D297353CC}">
              <c16:uniqueId val="{00000003-BAFF-44C5-9D0B-5695974FD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c:v>
                </c:pt>
                <c:pt idx="3">
                  <c:v>95</c:v>
                </c:pt>
                <c:pt idx="6">
                  <c:v>70</c:v>
                </c:pt>
                <c:pt idx="9">
                  <c:v>79</c:v>
                </c:pt>
                <c:pt idx="12">
                  <c:v>77</c:v>
                </c:pt>
              </c:numCache>
            </c:numRef>
          </c:val>
          <c:extLst>
            <c:ext xmlns:c16="http://schemas.microsoft.com/office/drawing/2014/chart" uri="{C3380CC4-5D6E-409C-BE32-E72D297353CC}">
              <c16:uniqueId val="{00000004-BAFF-44C5-9D0B-5695974FD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F-44C5-9D0B-5695974FD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F-44C5-9D0B-5695974FD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405</c:v>
                </c:pt>
                <c:pt idx="3">
                  <c:v>405</c:v>
                </c:pt>
                <c:pt idx="6">
                  <c:v>420</c:v>
                </c:pt>
                <c:pt idx="9">
                  <c:v>424</c:v>
                </c:pt>
                <c:pt idx="12">
                  <c:v>445</c:v>
                </c:pt>
              </c:numCache>
            </c:numRef>
          </c:val>
          <c:extLst>
            <c:ext xmlns:c16="http://schemas.microsoft.com/office/drawing/2014/chart" uri="{C3380CC4-5D6E-409C-BE32-E72D297353CC}">
              <c16:uniqueId val="{00000007-BAFF-44C5-9D0B-5695974FD7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c:v>
                </c:pt>
                <c:pt idx="2">
                  <c:v>#N/A</c:v>
                </c:pt>
                <c:pt idx="3">
                  <c:v>#N/A</c:v>
                </c:pt>
                <c:pt idx="4">
                  <c:v>164</c:v>
                </c:pt>
                <c:pt idx="5">
                  <c:v>#N/A</c:v>
                </c:pt>
                <c:pt idx="6">
                  <c:v>#N/A</c:v>
                </c:pt>
                <c:pt idx="7">
                  <c:v>167</c:v>
                </c:pt>
                <c:pt idx="8">
                  <c:v>#N/A</c:v>
                </c:pt>
                <c:pt idx="9">
                  <c:v>#N/A</c:v>
                </c:pt>
                <c:pt idx="10">
                  <c:v>180</c:v>
                </c:pt>
                <c:pt idx="11">
                  <c:v>#N/A</c:v>
                </c:pt>
                <c:pt idx="12">
                  <c:v>#N/A</c:v>
                </c:pt>
                <c:pt idx="13">
                  <c:v>187</c:v>
                </c:pt>
                <c:pt idx="14">
                  <c:v>#N/A</c:v>
                </c:pt>
              </c:numCache>
            </c:numRef>
          </c:val>
          <c:smooth val="0"/>
          <c:extLst>
            <c:ext xmlns:c16="http://schemas.microsoft.com/office/drawing/2014/chart" uri="{C3380CC4-5D6E-409C-BE32-E72D297353CC}">
              <c16:uniqueId val="{00000008-BAFF-44C5-9D0B-5695974FD7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3813</c:v>
                </c:pt>
                <c:pt idx="5">
                  <c:v>3783</c:v>
                </c:pt>
                <c:pt idx="8">
                  <c:v>4527</c:v>
                </c:pt>
                <c:pt idx="11">
                  <c:v>4491</c:v>
                </c:pt>
                <c:pt idx="14">
                  <c:v>4515</c:v>
                </c:pt>
              </c:numCache>
            </c:numRef>
          </c:val>
          <c:extLst>
            <c:ext xmlns:c16="http://schemas.microsoft.com/office/drawing/2014/chart" uri="{C3380CC4-5D6E-409C-BE32-E72D297353CC}">
              <c16:uniqueId val="{00000000-37C9-4B5E-B5A5-CAAF278802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109</c:v>
                </c:pt>
                <c:pt idx="5">
                  <c:v>99</c:v>
                </c:pt>
                <c:pt idx="8">
                  <c:v>85</c:v>
                </c:pt>
                <c:pt idx="11">
                  <c:v>78</c:v>
                </c:pt>
                <c:pt idx="14">
                  <c:v>63</c:v>
                </c:pt>
              </c:numCache>
            </c:numRef>
          </c:val>
          <c:extLst>
            <c:ext xmlns:c16="http://schemas.microsoft.com/office/drawing/2014/chart" uri="{C3380CC4-5D6E-409C-BE32-E72D297353CC}">
              <c16:uniqueId val="{00000001-37C9-4B5E-B5A5-CAAF278802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1797</c:v>
                </c:pt>
                <c:pt idx="5">
                  <c:v>1775</c:v>
                </c:pt>
                <c:pt idx="8">
                  <c:v>1580</c:v>
                </c:pt>
                <c:pt idx="11">
                  <c:v>1664</c:v>
                </c:pt>
                <c:pt idx="14">
                  <c:v>1822</c:v>
                </c:pt>
              </c:numCache>
            </c:numRef>
          </c:val>
          <c:extLst>
            <c:ext xmlns:c16="http://schemas.microsoft.com/office/drawing/2014/chart" uri="{C3380CC4-5D6E-409C-BE32-E72D297353CC}">
              <c16:uniqueId val="{00000002-37C9-4B5E-B5A5-CAAF278802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C9-4B5E-B5A5-CAAF278802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C9-4B5E-B5A5-CAAF278802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C9-4B5E-B5A5-CAAF278802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916</c:v>
                </c:pt>
                <c:pt idx="3">
                  <c:v>905</c:v>
                </c:pt>
                <c:pt idx="6">
                  <c:v>850</c:v>
                </c:pt>
                <c:pt idx="9">
                  <c:v>771</c:v>
                </c:pt>
                <c:pt idx="12">
                  <c:v>748</c:v>
                </c:pt>
              </c:numCache>
            </c:numRef>
          </c:val>
          <c:extLst>
            <c:ext xmlns:c16="http://schemas.microsoft.com/office/drawing/2014/chart" uri="{C3380CC4-5D6E-409C-BE32-E72D297353CC}">
              <c16:uniqueId val="{00000006-37C9-4B5E-B5A5-CAAF278802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87</c:v>
                </c:pt>
                <c:pt idx="3">
                  <c:v>74</c:v>
                </c:pt>
                <c:pt idx="6">
                  <c:v>66</c:v>
                </c:pt>
                <c:pt idx="9">
                  <c:v>60</c:v>
                </c:pt>
                <c:pt idx="12">
                  <c:v>47</c:v>
                </c:pt>
              </c:numCache>
            </c:numRef>
          </c:val>
          <c:extLst>
            <c:ext xmlns:c16="http://schemas.microsoft.com/office/drawing/2014/chart" uri="{C3380CC4-5D6E-409C-BE32-E72D297353CC}">
              <c16:uniqueId val="{00000007-37C9-4B5E-B5A5-CAAF278802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1034</c:v>
                </c:pt>
                <c:pt idx="3">
                  <c:v>968</c:v>
                </c:pt>
                <c:pt idx="6">
                  <c:v>877</c:v>
                </c:pt>
                <c:pt idx="9">
                  <c:v>853</c:v>
                </c:pt>
                <c:pt idx="12">
                  <c:v>822</c:v>
                </c:pt>
              </c:numCache>
            </c:numRef>
          </c:val>
          <c:extLst>
            <c:ext xmlns:c16="http://schemas.microsoft.com/office/drawing/2014/chart" uri="{C3380CC4-5D6E-409C-BE32-E72D297353CC}">
              <c16:uniqueId val="{00000008-37C9-4B5E-B5A5-CAAF278802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349</c:v>
                </c:pt>
                <c:pt idx="9">
                  <c:v>340</c:v>
                </c:pt>
                <c:pt idx="12">
                  <c:v>331</c:v>
                </c:pt>
              </c:numCache>
            </c:numRef>
          </c:val>
          <c:extLst>
            <c:ext xmlns:c16="http://schemas.microsoft.com/office/drawing/2014/chart" uri="{C3380CC4-5D6E-409C-BE32-E72D297353CC}">
              <c16:uniqueId val="{00000009-37C9-4B5E-B5A5-CAAF278802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4061</c:v>
                </c:pt>
                <c:pt idx="3">
                  <c:v>4193</c:v>
                </c:pt>
                <c:pt idx="6">
                  <c:v>5308</c:v>
                </c:pt>
                <c:pt idx="9">
                  <c:v>5475</c:v>
                </c:pt>
                <c:pt idx="12">
                  <c:v>5392</c:v>
                </c:pt>
              </c:numCache>
            </c:numRef>
          </c:val>
          <c:extLst>
            <c:ext xmlns:c16="http://schemas.microsoft.com/office/drawing/2014/chart" uri="{C3380CC4-5D6E-409C-BE32-E72D297353CC}">
              <c16:uniqueId val="{0000000A-37C9-4B5E-B5A5-CAAF278802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379</c:v>
                </c:pt>
                <c:pt idx="2">
                  <c:v>#N/A</c:v>
                </c:pt>
                <c:pt idx="3">
                  <c:v>#N/A</c:v>
                </c:pt>
                <c:pt idx="4">
                  <c:v>483</c:v>
                </c:pt>
                <c:pt idx="5">
                  <c:v>#N/A</c:v>
                </c:pt>
                <c:pt idx="6">
                  <c:v>#N/A</c:v>
                </c:pt>
                <c:pt idx="7">
                  <c:v>1258</c:v>
                </c:pt>
                <c:pt idx="8">
                  <c:v>#N/A</c:v>
                </c:pt>
                <c:pt idx="9">
                  <c:v>#N/A</c:v>
                </c:pt>
                <c:pt idx="10">
                  <c:v>1265</c:v>
                </c:pt>
                <c:pt idx="11">
                  <c:v>#N/A</c:v>
                </c:pt>
                <c:pt idx="12">
                  <c:v>#N/A</c:v>
                </c:pt>
                <c:pt idx="13">
                  <c:v>940</c:v>
                </c:pt>
                <c:pt idx="14">
                  <c:v>#N/A</c:v>
                </c:pt>
              </c:numCache>
            </c:numRef>
          </c:val>
          <c:smooth val="0"/>
          <c:extLst>
            <c:ext xmlns:c16="http://schemas.microsoft.com/office/drawing/2014/chart" uri="{C3380CC4-5D6E-409C-BE32-E72D297353CC}">
              <c16:uniqueId val="{0000000B-37C9-4B5E-B5A5-CAAF278802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480</c:v>
                </c:pt>
                <c:pt idx="1">
                  <c:v>559</c:v>
                </c:pt>
                <c:pt idx="2">
                  <c:v>676</c:v>
                </c:pt>
              </c:numCache>
            </c:numRef>
          </c:val>
          <c:extLst>
            <c:ext xmlns:c16="http://schemas.microsoft.com/office/drawing/2014/chart" uri="{C3380CC4-5D6E-409C-BE32-E72D297353CC}">
              <c16:uniqueId val="{00000000-A419-43B9-A4B9-B9A95C1A18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39</c:v>
                </c:pt>
              </c:numCache>
            </c:numRef>
          </c:val>
          <c:extLst>
            <c:ext xmlns:c16="http://schemas.microsoft.com/office/drawing/2014/chart" uri="{C3380CC4-5D6E-409C-BE32-E72D297353CC}">
              <c16:uniqueId val="{00000001-A419-43B9-A4B9-B9A95C1A18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639</c:v>
                </c:pt>
                <c:pt idx="1">
                  <c:v>633</c:v>
                </c:pt>
                <c:pt idx="2">
                  <c:v>606</c:v>
                </c:pt>
              </c:numCache>
            </c:numRef>
          </c:val>
          <c:extLst>
            <c:ext xmlns:c16="http://schemas.microsoft.com/office/drawing/2014/chart" uri="{C3380CC4-5D6E-409C-BE32-E72D297353CC}">
              <c16:uniqueId val="{00000002-A419-43B9-A4B9-B9A95C1A18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{1E5281C9-AD3D-48CC-B132-3428A5B5C9E2}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D52-45DB-B602-089C1A74F5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{690B84DD-8EA3-47EB-9F50-7ACA0A2391BC}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52-45DB-B602-089C1A74F5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{A6E10A6B-FF0B-41E1-870D-9F563FD3D47F}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52-45DB-B602-089C1A74F5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{EC4D3A1B-CC97-46F6-9228-3EC4A3E755D7}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52-45DB-B602-089C1A74F5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{F9A7FB2D-0021-4EC5-96D6-57E3A6AE58C5}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52-45DB-B602-089C1A74F57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{0421CF73-C78C-4976-B798-6B5892550224}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D52-45DB-B602-089C1A74F57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{75A333DF-6A49-40F3-8117-D2890A6C8D73}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D52-45DB-B602-089C1A74F57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{A3DE6AA7-69F3-4D5B-8908-7F7654DC4124}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D52-45DB-B602-089C1A74F57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{968CD8EA-1613-4CF9-999B-86E1BCB276AE}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D52-45DB-B602-089C1A74F5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54.5</c:v>
                </c:pt>
                <c:pt idx="16">
                  <c:v>48.8</c:v>
                </c:pt>
                <c:pt idx="24">
                  <c:v>47</c:v>
                </c:pt>
                <c:pt idx="32">
                  <c:v>48.8</c:v>
                </c:pt>
              </c:numCache>
            </c:numRef>
          </c:xVal>
          <c:yVal>
            <c:numRef>
              <c:f>公会計指標分析・財政指標組合せ分析表!$BP$51:$DC$51</c:f>
              <c:numCache>
                <c:formatCode>#,##0.0;"▲ "#,##0.0</c:formatCode>
                <c:ptCount val="40"/>
                <c:pt idx="0">
                  <c:v>16.399999999999999</c:v>
                </c:pt>
                <c:pt idx="8">
                  <c:v>21</c:v>
                </c:pt>
                <c:pt idx="16">
                  <c:v>55</c:v>
                </c:pt>
                <c:pt idx="24">
                  <c:v>51.8</c:v>
                </c:pt>
                <c:pt idx="32">
                  <c:v>35.200000000000003</c:v>
                </c:pt>
              </c:numCache>
            </c:numRef>
          </c:yVal>
          <c:smooth val="0"/>
          <c:extLst>
            <c:ext xmlns:c16="http://schemas.microsoft.com/office/drawing/2014/chart" uri="{C3380CC4-5D6E-409C-BE32-E72D297353CC}">
              <c16:uniqueId val="{00000009-CD52-45DB-B602-089C1A74F5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{C46ED116-E847-4D4A-A514-6F59854DA87D}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D52-45DB-B602-089C1A74F5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{995B7BF6-0992-4323-9A12-EBF4D36677F3}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52-45DB-B602-089C1A74F5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{352A9D4D-14EF-4D4A-A212-56B36C28B3D1}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52-45DB-B602-089C1A74F5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{0AECC58F-5E41-415C-BA18-CEBFDCF39A60}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52-45DB-B602-089C1A74F5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{3002E06A-75C6-4FB3-A3B1-358A00621CAE}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52-45DB-B602-089C1A74F570}"/>
                </c:ext>
              </c:extLst>
            </c:dLbl>
            <c:dLbl>
              <c:idx val="8"/>
              <c:layout>
                <c:manualLayout>
                  <c:x val="-3.7155228826217801E-2"/>
                  <c:y val="-6.172082338242978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{31DA9798-2503-428D-A6D9-1E3F2AEC7EE9}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D52-45DB-B602-089C1A74F570}"/>
                </c:ext>
              </c:extLst>
            </c:dLbl>
            <c:dLbl>
              <c:idx val="16"/>
              <c:layout>
                <c:manualLayout>
                  <c:x val="-3.5885703235779526E-2"/>
                  <c:y val="-6.040824547586898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{5D9720DF-0814-4C12-939D-818C1106E45B}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D52-45DB-B602-089C1A74F570}"/>
                </c:ext>
              </c:extLst>
            </c:dLbl>
            <c:dLbl>
              <c:idx val="24"/>
              <c:layout>
                <c:manualLayout>
                  <c:x val="-2.3135842514465873E-2"/>
                  <c:y val="-6.315542307813905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{9713A0A2-6CE5-4252-B64C-A9520E0785A3}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D52-45DB-B602-089C1A74F570}"/>
                </c:ext>
              </c:extLst>
            </c:dLbl>
            <c:dLbl>
              <c:idx val="32"/>
              <c:layout>
                <c:manualLayout>
                  <c:x val="-3.2015750650234161E-2"/>
                  <c:y val="-7.367185410243649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{6A8BC78A-6883-4A31-A55A-FFED46D943EE}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D52-45DB-B602-089C1A74F5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D52-45DB-B602-089C1A74F57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{21E2089B-239E-45CA-B49A-9830E47FA74C}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CC1-4403-BA7A-B61A7E7412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{1E4A7D38-B7EC-494E-9AC8-193D627984E2}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C1-4403-BA7A-B61A7E7412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{6DB5B880-4B8F-48B4-8739-089C1D6C7264}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C1-4403-BA7A-B61A7E7412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{BA6EA12F-6B65-4FA9-96C9-F3B89370FA69}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C1-4403-BA7A-B61A7E7412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{C0B171FD-4F8F-405D-B4BD-995574A11068}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C1-4403-BA7A-B61A7E74129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{0B68335A-9D4E-4841-9E59-4ADC3CAF2C32}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CC1-4403-BA7A-B61A7E74129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{60DFC3C2-8C7B-49C1-9203-CB402D8CAD3F}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CC1-4403-BA7A-B61A7E74129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{851BD439-8803-426B-B91A-696A9E7B4C86}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CC1-4403-BA7A-B61A7E74129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{16AC4313-448B-4A81-8EF3-D507A5431240}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CC1-4403-BA7A-B61A7E7412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6.9</c:v>
                </c:pt>
                <c:pt idx="16">
                  <c:v>7</c:v>
                </c:pt>
                <c:pt idx="24">
                  <c:v>7.2</c:v>
                </c:pt>
                <c:pt idx="32">
                  <c:v>7.2</c:v>
                </c:pt>
              </c:numCache>
            </c:numRef>
          </c:xVal>
          <c:yVal>
            <c:numRef>
              <c:f>公会計指標分析・財政指標組合せ分析表!$BP$73:$DC$73</c:f>
              <c:numCache>
                <c:formatCode>#,##0.0;"▲ "#,##0.0</c:formatCode>
                <c:ptCount val="40"/>
                <c:pt idx="0">
                  <c:v>16.399999999999999</c:v>
                </c:pt>
                <c:pt idx="8">
                  <c:v>21</c:v>
                </c:pt>
                <c:pt idx="16">
                  <c:v>55</c:v>
                </c:pt>
                <c:pt idx="24">
                  <c:v>51.8</c:v>
                </c:pt>
                <c:pt idx="32">
                  <c:v>35.200000000000003</c:v>
                </c:pt>
              </c:numCache>
            </c:numRef>
          </c:yVal>
          <c:smooth val="0"/>
          <c:extLst>
            <c:ext xmlns:c16="http://schemas.microsoft.com/office/drawing/2014/chart" uri="{C3380CC4-5D6E-409C-BE32-E72D297353CC}">
              <c16:uniqueId val="{00000009-9CC1-4403-BA7A-B61A7E7412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{E6186492-50F3-4122-B0BC-39B52BCE34FA}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CC1-4403-BA7A-B61A7E7412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{675F428D-9725-46CA-83A6-1D7B805A54FC}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C1-4403-BA7A-B61A7E7412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{99C7BE29-5CC3-45AE-B92E-1A042B688F1B}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C1-4403-BA7A-B61A7E7412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{A9627084-4DB0-4362-9A16-DA3A998D7CA5}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C1-4403-BA7A-B61A7E7412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{927BF8B7-6123-4516-AB31-4261A42650F6}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C1-4403-BA7A-B61A7E74129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{9ECD8E7D-FF16-454F-A214-928EC77419A9}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CC1-4403-BA7A-B61A7E74129D}"/>
                </c:ext>
              </c:extLst>
            </c:dLbl>
            <c:dLbl>
              <c:idx val="16"/>
              <c:layout>
                <c:manualLayout>
                  <c:x val="-4.4905057365901176E-2"/>
                  <c:y val="-7.96060981966659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{AD6B895B-C4BB-48C5-A7AD-09D028881690}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CC1-4403-BA7A-B61A7E74129D}"/>
                </c:ext>
              </c:extLst>
            </c:dLbl>
            <c:dLbl>
              <c:idx val="24"/>
              <c:layout>
                <c:manualLayout>
                  <c:x val="-1.8235628084250027E-2"/>
                  <c:y val="-4.52271959789219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{0EC05D88-1EFD-4107-8A7E-FC509F1C6B43}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CC1-4403-BA7A-B61A7E74129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{152487FF-57E3-4EE4-BE6D-6FC4D44550DB}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CC1-4403-BA7A-B61A7E7412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9CC1-4403-BA7A-B61A7E74129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債務負担行為に基づく支出額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は増減なし、また公営企業債の元利償還金に対する繰入金が減額（△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町立中学校整備事業に係る起債が算入されたことにより算入公債費等が増額（＋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元金償還開始に伴う元利償還金の増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たこと等により、実質公債費比率の分子が増加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する結果となった。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今後は事業の取捨選択等を通して将来を見据えた公債費負担の軽減に努め、比率のさらなる抑制を図る。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実質公債費比率の算定に用いる満期一括償還地方債の償還の財源として積み立てたものはない。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新型コロナウイルス感染症拡大の影響により大幅に事業を見直したこと等により、地方債の発行額よりも償還元金の方が上回った結果、</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一般会計に係る地方債の現在高が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その他、公営企業債等繰入見込額の減（△</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百万円）、退職手当負担見込額の減（△</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百万円）と全ての項目において減少したこと、また充当可能財源等については、充当可能特定歳入が△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百万円の減となったもの、財政調整基金残高の増加による充当可能基金の増（＋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百万円）及び基準財政需要額算入見込額の増（＋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百万円）となったこと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に伴い、将来負担比率の分子が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325</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する結果となった。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今後は町立小学校統廃合や役場庁舎改築等において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財源として地方債の発行が予定されているため、発行の際は引き続き交付税措置率の高い地方債を中心に活用するとともに、地方債以外の財源の確保にも取り組み、将来負担比率の抑制に努める。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百万円となった。これは、その他特定目的基金は琴平町地域振興基金の取崩し等により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百万円減少したものの、財政調整基金は決算剰余金による積立てを行ったこと等により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百万円増加、減債基金が普通交付税の追加交付のうち臨時財政対策債償還基金費分の積立てにより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は庁舎の移転・建替えや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いこいの郷づくり事業基金：いこいの郷づくり事業の経費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琴平町健やか子ども基金：少子化対策、母子保健及び子育て支援事業費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位野木義行老人福祉事業基金：老人福祉事業費（例：敬老会費等）</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琴平町教育施設整備事業基金：教育施設整備のための経費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琴平町地域振興基金：毎年、社会福祉協議会運営費補助金等として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百万円を繰り入れていることによる減少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旧金毘羅大芝居保存事業基金：旧金毘羅大芝居の耐震対策工事中で縦覧料が入らず、充当財源として取り崩し額が増加したことによる減少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いこいの郷づくり事業基金：例年どおり運営権料の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百万円を積み立てたが、修繕費が減少したことにより取り崩し額が減少したことによる増加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今後の予算編成上、目的に係る事業については充当する等し、適正な管理に努める。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新型コロナウイルス感染症拡大の影響による事業の中止が相次ぎ、最終的に財源不足額が生じず</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百万円積立てることとなった。また、決算剰余金による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百万円の積立てを行ったことから最終的に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決算状況を踏まえた上での積立てを行うが、残高が標準財政規模の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臨時財政対策債償還基金費分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百万円を積立てた他、基金利子の積立てを行ったため増加した。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財政状況を見ながら、計画的に臨時財政対策債の償還に充当していきたい。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％、全国平均、香川県平均と比較しても</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％ほど下回っている。</a:t>
          </a:r>
        </a:p>
        <a:p>
          <a:r>
            <a:rPr kumimoji="1" lang="ja-JP" altLang="en-US" sz="1100">
              <a:latin typeface="ＭＳ Ｐゴシック" panose="020B0600070205080204" pitchFamily="50" charset="-128"/>
              <a:ea typeface="ＭＳ Ｐゴシック" panose="020B0600070205080204" pitchFamily="50" charset="-128"/>
            </a:rPr>
            <a:t>　この要因は、中学校の校舎が完成したこと及び旧校舎の取り壊しが完了したことによるものと考えられる。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3" name="楕円 82"/>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4"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5" name="楕円 84"/>
        <xdr:cNvSpPr/>
      </xdr:nvSpPr>
      <xdr:spPr>
        <a:xfrm>
          <a:off x="4000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42182</xdr:rowOff>
    </xdr:from>
    <xdr:to>
      <xdr:col>23</xdr:col>
      <xdr:colOff>85725</xdr:colOff>
      <xdr:row>29</xdr:row>
      <xdr:rowOff>97699</xdr:rowOff>
    </xdr:to>
    <xdr:cxnSp macro="">
      <xdr:nvCxnSpPr>
        <xdr:cNvPr id="86" name="直線コネクタ 85"/>
        <xdr:cNvCxnSpPr/>
      </xdr:nvCxnSpPr>
      <xdr:spPr>
        <a:xfrm>
          <a:off x="4051300" y="578575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87" name="楕円 86"/>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97699</xdr:rowOff>
    </xdr:to>
    <xdr:cxnSp macro="">
      <xdr:nvCxnSpPr>
        <xdr:cNvPr id="88" name="直線コネクタ 87"/>
        <xdr:cNvCxnSpPr/>
      </xdr:nvCxnSpPr>
      <xdr:spPr>
        <a:xfrm flipV="1">
          <a:off x="3289300" y="578575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89" name="楕円 88"/>
        <xdr:cNvSpPr/>
      </xdr:nvSpPr>
      <xdr:spPr>
        <a:xfrm>
          <a:off x="2476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30</xdr:row>
      <xdr:rowOff>102053</xdr:rowOff>
    </xdr:to>
    <xdr:cxnSp macro="">
      <xdr:nvCxnSpPr>
        <xdr:cNvPr id="90" name="直線コネクタ 89"/>
        <xdr:cNvCxnSpPr/>
      </xdr:nvCxnSpPr>
      <xdr:spPr>
        <a:xfrm flipV="1">
          <a:off x="2527300" y="5841274"/>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91" name="楕円 90"/>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102053</xdr:rowOff>
    </xdr:to>
    <xdr:cxnSp macro="">
      <xdr:nvCxnSpPr>
        <xdr:cNvPr id="92" name="直線コネクタ 91"/>
        <xdr:cNvCxnSpPr/>
      </xdr:nvCxnSpPr>
      <xdr:spPr>
        <a:xfrm>
          <a:off x="1765300" y="601091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97" name="n_1mainValue有形固定資産減価償却率"/>
        <xdr:cNvSpPr txBox="1"/>
      </xdr:nvSpPr>
      <xdr:spPr>
        <a:xfrm>
          <a:off x="38360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98" name="n_2mainValue有形固定資産減価償却率"/>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169380</xdr:rowOff>
    </xdr:from>
    <xdr:ext cx="405111" cy="259045"/>
    <xdr:sp macro="" textlink="">
      <xdr:nvSpPr>
        <xdr:cNvPr id="99" name="n_3mainValue有形固定資産減価償却率"/>
        <xdr:cNvSpPr txBox="1"/>
      </xdr:nvSpPr>
      <xdr:spPr>
        <a:xfrm>
          <a:off x="2324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0" name="n_4main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債務償還比率は、中学校建設事業により、近年大幅に上昇していたが、当該事業の完了により、</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％ほど減少した。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今後は、地方債の発行を抑制し、財政の健全化に努めていく。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91658</xdr:rowOff>
    </xdr:from>
    <xdr:to>
      <xdr:col>76</xdr:col>
      <xdr:colOff>73025</xdr:colOff>
      <xdr:row>31</xdr:row>
      <xdr:rowOff>21808</xdr:rowOff>
    </xdr:to>
    <xdr:sp macro="" textlink="">
      <xdr:nvSpPr>
        <xdr:cNvPr id="147" name="楕円 146"/>
        <xdr:cNvSpPr/>
      </xdr:nvSpPr>
      <xdr:spPr>
        <a:xfrm>
          <a:off x="14744700" y="60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70085</xdr:rowOff>
    </xdr:from>
    <xdr:ext cx="469744" cy="259045"/>
    <xdr:sp macro="" textlink="">
      <xdr:nvSpPr>
        <xdr:cNvPr id="148" name="債務償還比率該当値テキスト"/>
        <xdr:cNvSpPr txBox="1"/>
      </xdr:nvSpPr>
      <xdr:spPr>
        <a:xfrm>
          <a:off x="14846300" y="598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40141</xdr:rowOff>
    </xdr:from>
    <xdr:to>
      <xdr:col>72</xdr:col>
      <xdr:colOff>123825</xdr:colOff>
      <xdr:row>34</xdr:row>
      <xdr:rowOff>141741</xdr:rowOff>
    </xdr:to>
    <xdr:sp macro="" textlink="">
      <xdr:nvSpPr>
        <xdr:cNvPr id="149" name="楕円 148"/>
        <xdr:cNvSpPr/>
      </xdr:nvSpPr>
      <xdr:spPr>
        <a:xfrm>
          <a:off x="14033500" y="664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142458</xdr:rowOff>
    </xdr:from>
    <xdr:to>
      <xdr:col>76</xdr:col>
      <xdr:colOff>22225</xdr:colOff>
      <xdr:row>34</xdr:row>
      <xdr:rowOff>90941</xdr:rowOff>
    </xdr:to>
    <xdr:cxnSp macro="">
      <xdr:nvCxnSpPr>
        <xdr:cNvPr id="150" name="直線コネクタ 149"/>
        <xdr:cNvCxnSpPr/>
      </xdr:nvCxnSpPr>
      <xdr:spPr>
        <a:xfrm flipV="1">
          <a:off x="14084300" y="6057483"/>
          <a:ext cx="711200" cy="6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133250</xdr:rowOff>
    </xdr:from>
    <xdr:to>
      <xdr:col>68</xdr:col>
      <xdr:colOff>123825</xdr:colOff>
      <xdr:row>34</xdr:row>
      <xdr:rowOff>63400</xdr:rowOff>
    </xdr:to>
    <xdr:sp macro="" textlink="">
      <xdr:nvSpPr>
        <xdr:cNvPr id="151" name="楕円 150"/>
        <xdr:cNvSpPr/>
      </xdr:nvSpPr>
      <xdr:spPr>
        <a:xfrm>
          <a:off x="13271500" y="65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12600</xdr:rowOff>
    </xdr:from>
    <xdr:to>
      <xdr:col>72</xdr:col>
      <xdr:colOff>73025</xdr:colOff>
      <xdr:row>34</xdr:row>
      <xdr:rowOff>90941</xdr:rowOff>
    </xdr:to>
    <xdr:cxnSp macro="">
      <xdr:nvCxnSpPr>
        <xdr:cNvPr id="152" name="直線コネクタ 151"/>
        <xdr:cNvCxnSpPr/>
      </xdr:nvCxnSpPr>
      <xdr:spPr>
        <a:xfrm>
          <a:off x="13322300" y="6613425"/>
          <a:ext cx="762000" cy="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45276</xdr:rowOff>
    </xdr:from>
    <xdr:to>
      <xdr:col>64</xdr:col>
      <xdr:colOff>123825</xdr:colOff>
      <xdr:row>31</xdr:row>
      <xdr:rowOff>146876</xdr:rowOff>
    </xdr:to>
    <xdr:sp macro="" textlink="">
      <xdr:nvSpPr>
        <xdr:cNvPr id="153" name="楕円 152"/>
        <xdr:cNvSpPr/>
      </xdr:nvSpPr>
      <xdr:spPr>
        <a:xfrm>
          <a:off x="12509500" y="61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96076</xdr:rowOff>
    </xdr:from>
    <xdr:to>
      <xdr:col>68</xdr:col>
      <xdr:colOff>73025</xdr:colOff>
      <xdr:row>34</xdr:row>
      <xdr:rowOff>12600</xdr:rowOff>
    </xdr:to>
    <xdr:cxnSp macro="">
      <xdr:nvCxnSpPr>
        <xdr:cNvPr id="154" name="直線コネクタ 153"/>
        <xdr:cNvCxnSpPr/>
      </xdr:nvCxnSpPr>
      <xdr:spPr>
        <a:xfrm>
          <a:off x="12560300" y="6182551"/>
          <a:ext cx="762000" cy="4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74077</xdr:rowOff>
    </xdr:from>
    <xdr:to>
      <xdr:col>60</xdr:col>
      <xdr:colOff>123825</xdr:colOff>
      <xdr:row>31</xdr:row>
      <xdr:rowOff>4227</xdr:rowOff>
    </xdr:to>
    <xdr:sp macro="" textlink="">
      <xdr:nvSpPr>
        <xdr:cNvPr id="155" name="楕円 154"/>
        <xdr:cNvSpPr/>
      </xdr:nvSpPr>
      <xdr:spPr>
        <a:xfrm>
          <a:off x="11747500" y="59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124877</xdr:rowOff>
    </xdr:from>
    <xdr:to>
      <xdr:col>64</xdr:col>
      <xdr:colOff>73025</xdr:colOff>
      <xdr:row>31</xdr:row>
      <xdr:rowOff>96076</xdr:rowOff>
    </xdr:to>
    <xdr:cxnSp macro="">
      <xdr:nvCxnSpPr>
        <xdr:cNvPr id="156" name="直線コネクタ 155"/>
        <xdr:cNvCxnSpPr/>
      </xdr:nvCxnSpPr>
      <xdr:spPr>
        <a:xfrm>
          <a:off x="11798300" y="6039902"/>
          <a:ext cx="762000" cy="14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132868</xdr:rowOff>
    </xdr:from>
    <xdr:ext cx="469744" cy="259045"/>
    <xdr:sp macro="" textlink="">
      <xdr:nvSpPr>
        <xdr:cNvPr id="161" name="n_1mainValue債務償還比率"/>
        <xdr:cNvSpPr txBox="1"/>
      </xdr:nvSpPr>
      <xdr:spPr>
        <a:xfrm>
          <a:off x="13836727" y="673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54527</xdr:rowOff>
    </xdr:from>
    <xdr:ext cx="469744" cy="259045"/>
    <xdr:sp macro="" textlink="">
      <xdr:nvSpPr>
        <xdr:cNvPr id="162" name="n_2mainValue債務償還比率"/>
        <xdr:cNvSpPr txBox="1"/>
      </xdr:nvSpPr>
      <xdr:spPr>
        <a:xfrm>
          <a:off x="13087427" y="66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138003</xdr:rowOff>
    </xdr:from>
    <xdr:ext cx="469744" cy="259045"/>
    <xdr:sp macro="" textlink="">
      <xdr:nvSpPr>
        <xdr:cNvPr id="163" name="n_3mainValue債務償還比率"/>
        <xdr:cNvSpPr txBox="1"/>
      </xdr:nvSpPr>
      <xdr:spPr>
        <a:xfrm>
          <a:off x="12325427" y="62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20754</xdr:rowOff>
    </xdr:from>
    <xdr:ext cx="469744" cy="259045"/>
    <xdr:sp macro="" textlink="">
      <xdr:nvSpPr>
        <xdr:cNvPr id="164" name="n_4mainValue債務償還比率"/>
        <xdr:cNvSpPr txBox="1"/>
      </xdr:nvSpPr>
      <xdr:spPr>
        <a:xfrm>
          <a:off x="11563427" y="576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73" name="楕円 72"/>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4" name="【道路】&#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130175</xdr:rowOff>
    </xdr:from>
    <xdr:to>
      <xdr:col>20</xdr:col>
      <xdr:colOff>38100</xdr:colOff>
      <xdr:row>36</xdr:row>
      <xdr:rowOff>60325</xdr:rowOff>
    </xdr:to>
    <xdr:sp macro="" textlink="">
      <xdr:nvSpPr>
        <xdr:cNvPr id="75" name="楕円 74"/>
        <xdr:cNvSpPr/>
      </xdr:nvSpPr>
      <xdr:spPr>
        <a:xfrm>
          <a:off x="3746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32385</xdr:rowOff>
    </xdr:to>
    <xdr:cxnSp macro="">
      <xdr:nvCxnSpPr>
        <xdr:cNvPr id="76" name="直線コネクタ 75"/>
        <xdr:cNvCxnSpPr/>
      </xdr:nvCxnSpPr>
      <xdr:spPr>
        <a:xfrm>
          <a:off x="3797300" y="6181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120650</xdr:rowOff>
    </xdr:from>
    <xdr:to>
      <xdr:col>15</xdr:col>
      <xdr:colOff>101600</xdr:colOff>
      <xdr:row>36</xdr:row>
      <xdr:rowOff>50800</xdr:rowOff>
    </xdr:to>
    <xdr:sp macro="" textlink="">
      <xdr:nvSpPr>
        <xdr:cNvPr id="77" name="楕円 76"/>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9525</xdr:rowOff>
    </xdr:to>
    <xdr:cxnSp macro="">
      <xdr:nvCxnSpPr>
        <xdr:cNvPr id="78" name="直線コネクタ 77"/>
        <xdr:cNvCxnSpPr/>
      </xdr:nvCxnSpPr>
      <xdr:spPr>
        <a:xfrm>
          <a:off x="2908300" y="6172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95885</xdr:rowOff>
    </xdr:from>
    <xdr:to>
      <xdr:col>10</xdr:col>
      <xdr:colOff>165100</xdr:colOff>
      <xdr:row>36</xdr:row>
      <xdr:rowOff>26035</xdr:rowOff>
    </xdr:to>
    <xdr:sp macro="" textlink="">
      <xdr:nvSpPr>
        <xdr:cNvPr id="79" name="楕円 78"/>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146685</xdr:rowOff>
    </xdr:from>
    <xdr:to>
      <xdr:col>15</xdr:col>
      <xdr:colOff>50800</xdr:colOff>
      <xdr:row>36</xdr:row>
      <xdr:rowOff>0</xdr:rowOff>
    </xdr:to>
    <xdr:cxnSp macro="">
      <xdr:nvCxnSpPr>
        <xdr:cNvPr id="80" name="直線コネクタ 79"/>
        <xdr:cNvCxnSpPr/>
      </xdr:nvCxnSpPr>
      <xdr:spPr>
        <a:xfrm>
          <a:off x="2019300" y="614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146685</xdr:rowOff>
    </xdr:to>
    <xdr:cxnSp macro="">
      <xdr:nvCxnSpPr>
        <xdr:cNvPr id="82" name="直線コネクタ 81"/>
        <xdr:cNvCxnSpPr/>
      </xdr:nvCxnSpPr>
      <xdr:spPr>
        <a:xfrm>
          <a:off x="1130300" y="6113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76852</xdr:rowOff>
    </xdr:from>
    <xdr:ext cx="405111" cy="259045"/>
    <xdr:sp macro="" textlink="">
      <xdr:nvSpPr>
        <xdr:cNvPr id="87" name="n_1mainValue【道路】&#10;有形固定資産減価償却率"/>
        <xdr:cNvSpPr txBox="1"/>
      </xdr:nvSpPr>
      <xdr:spPr>
        <a:xfrm>
          <a:off x="3582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88" name="n_2mainValue【道路】&#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42562</xdr:rowOff>
    </xdr:from>
    <xdr:ext cx="405111" cy="259045"/>
    <xdr:sp macro="" textlink="">
      <xdr:nvSpPr>
        <xdr:cNvPr id="89" name="n_3mainValue【道路】&#10;有形固定資産減価償却率"/>
        <xdr:cNvSpPr txBox="1"/>
      </xdr:nvSpPr>
      <xdr:spPr>
        <a:xfrm>
          <a:off x="1816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157336</xdr:rowOff>
    </xdr:from>
    <xdr:to>
      <xdr:col>55</xdr:col>
      <xdr:colOff>50800</xdr:colOff>
      <xdr:row>42</xdr:row>
      <xdr:rowOff>87486</xdr:rowOff>
    </xdr:to>
    <xdr:sp macro="" textlink="">
      <xdr:nvSpPr>
        <xdr:cNvPr id="130" name="楕円 129"/>
        <xdr:cNvSpPr/>
      </xdr:nvSpPr>
      <xdr:spPr>
        <a:xfrm>
          <a:off x="10426700" y="7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111201</xdr:rowOff>
    </xdr:from>
    <xdr:ext cx="469744" cy="259045"/>
    <xdr:sp macro="" textlink="">
      <xdr:nvSpPr>
        <xdr:cNvPr id="131" name="【道路】&#10;一人当たり延長該当値テキスト"/>
        <xdr:cNvSpPr txBox="1"/>
      </xdr:nvSpPr>
      <xdr:spPr>
        <a:xfrm>
          <a:off x="10515600" y="714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157382</xdr:rowOff>
    </xdr:from>
    <xdr:to>
      <xdr:col>50</xdr:col>
      <xdr:colOff>165100</xdr:colOff>
      <xdr:row>42</xdr:row>
      <xdr:rowOff>87532</xdr:rowOff>
    </xdr:to>
    <xdr:sp macro="" textlink="">
      <xdr:nvSpPr>
        <xdr:cNvPr id="132" name="楕円 131"/>
        <xdr:cNvSpPr/>
      </xdr:nvSpPr>
      <xdr:spPr>
        <a:xfrm>
          <a:off x="9588500" y="71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36686</xdr:rowOff>
    </xdr:from>
    <xdr:to>
      <xdr:col>55</xdr:col>
      <xdr:colOff>0</xdr:colOff>
      <xdr:row>42</xdr:row>
      <xdr:rowOff>36732</xdr:rowOff>
    </xdr:to>
    <xdr:cxnSp macro="">
      <xdr:nvCxnSpPr>
        <xdr:cNvPr id="133" name="直線コネクタ 132"/>
        <xdr:cNvCxnSpPr/>
      </xdr:nvCxnSpPr>
      <xdr:spPr>
        <a:xfrm flipV="1">
          <a:off x="9639300" y="723758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157415</xdr:rowOff>
    </xdr:from>
    <xdr:to>
      <xdr:col>46</xdr:col>
      <xdr:colOff>38100</xdr:colOff>
      <xdr:row>42</xdr:row>
      <xdr:rowOff>87565</xdr:rowOff>
    </xdr:to>
    <xdr:sp macro="" textlink="">
      <xdr:nvSpPr>
        <xdr:cNvPr id="134" name="楕円 133"/>
        <xdr:cNvSpPr/>
      </xdr:nvSpPr>
      <xdr:spPr>
        <a:xfrm>
          <a:off x="8699500" y="71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36732</xdr:rowOff>
    </xdr:from>
    <xdr:to>
      <xdr:col>50</xdr:col>
      <xdr:colOff>114300</xdr:colOff>
      <xdr:row>42</xdr:row>
      <xdr:rowOff>36765</xdr:rowOff>
    </xdr:to>
    <xdr:cxnSp macro="">
      <xdr:nvCxnSpPr>
        <xdr:cNvPr id="135" name="直線コネクタ 134"/>
        <xdr:cNvCxnSpPr/>
      </xdr:nvCxnSpPr>
      <xdr:spPr>
        <a:xfrm flipV="1">
          <a:off x="8750300" y="7237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157433</xdr:rowOff>
    </xdr:from>
    <xdr:to>
      <xdr:col>41</xdr:col>
      <xdr:colOff>101600</xdr:colOff>
      <xdr:row>42</xdr:row>
      <xdr:rowOff>87583</xdr:rowOff>
    </xdr:to>
    <xdr:sp macro="" textlink="">
      <xdr:nvSpPr>
        <xdr:cNvPr id="136" name="楕円 135"/>
        <xdr:cNvSpPr/>
      </xdr:nvSpPr>
      <xdr:spPr>
        <a:xfrm>
          <a:off x="7810500" y="71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36765</xdr:rowOff>
    </xdr:from>
    <xdr:to>
      <xdr:col>45</xdr:col>
      <xdr:colOff>177800</xdr:colOff>
      <xdr:row>42</xdr:row>
      <xdr:rowOff>36783</xdr:rowOff>
    </xdr:to>
    <xdr:cxnSp macro="">
      <xdr:nvCxnSpPr>
        <xdr:cNvPr id="137" name="直線コネクタ 136"/>
        <xdr:cNvCxnSpPr/>
      </xdr:nvCxnSpPr>
      <xdr:spPr>
        <a:xfrm flipV="1">
          <a:off x="7861300" y="723766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157456</xdr:rowOff>
    </xdr:from>
    <xdr:to>
      <xdr:col>36</xdr:col>
      <xdr:colOff>165100</xdr:colOff>
      <xdr:row>42</xdr:row>
      <xdr:rowOff>87606</xdr:rowOff>
    </xdr:to>
    <xdr:sp macro="" textlink="">
      <xdr:nvSpPr>
        <xdr:cNvPr id="138" name="楕円 137"/>
        <xdr:cNvSpPr/>
      </xdr:nvSpPr>
      <xdr:spPr>
        <a:xfrm>
          <a:off x="6921500" y="71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36783</xdr:rowOff>
    </xdr:from>
    <xdr:to>
      <xdr:col>41</xdr:col>
      <xdr:colOff>50800</xdr:colOff>
      <xdr:row>42</xdr:row>
      <xdr:rowOff>36806</xdr:rowOff>
    </xdr:to>
    <xdr:cxnSp macro="">
      <xdr:nvCxnSpPr>
        <xdr:cNvPr id="139" name="直線コネクタ 138"/>
        <xdr:cNvCxnSpPr/>
      </xdr:nvCxnSpPr>
      <xdr:spPr>
        <a:xfrm flipV="1">
          <a:off x="6972300" y="723768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99066</xdr:rowOff>
    </xdr:from>
    <xdr:ext cx="534377" cy="259045"/>
    <xdr:sp macro="" textlink="">
      <xdr:nvSpPr>
        <xdr:cNvPr id="140" name="n_1aveValue【道路】&#10;一人当たり延長"/>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41" name="n_2aveValue【道路】&#10;一人当たり延長"/>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42" name="n_3aveValue【道路】&#10;一人当たり延長"/>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43" name="n_4aveValue【道路】&#10;一人当たり延長"/>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78659</xdr:rowOff>
    </xdr:from>
    <xdr:ext cx="469744" cy="259045"/>
    <xdr:sp macro="" textlink="">
      <xdr:nvSpPr>
        <xdr:cNvPr id="144" name="n_1mainValue【道路】&#10;一人当たり延長"/>
        <xdr:cNvSpPr txBox="1"/>
      </xdr:nvSpPr>
      <xdr:spPr>
        <a:xfrm>
          <a:off x="9391727" y="72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78692</xdr:rowOff>
    </xdr:from>
    <xdr:ext cx="469744" cy="259045"/>
    <xdr:sp macro="" textlink="">
      <xdr:nvSpPr>
        <xdr:cNvPr id="145" name="n_2mainValue【道路】&#10;一人当たり延長"/>
        <xdr:cNvSpPr txBox="1"/>
      </xdr:nvSpPr>
      <xdr:spPr>
        <a:xfrm>
          <a:off x="8515427" y="72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78710</xdr:rowOff>
    </xdr:from>
    <xdr:ext cx="469744" cy="259045"/>
    <xdr:sp macro="" textlink="">
      <xdr:nvSpPr>
        <xdr:cNvPr id="146" name="n_3mainValue【道路】&#10;一人当たり延長"/>
        <xdr:cNvSpPr txBox="1"/>
      </xdr:nvSpPr>
      <xdr:spPr>
        <a:xfrm>
          <a:off x="7626427" y="72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78733</xdr:rowOff>
    </xdr:from>
    <xdr:ext cx="469744" cy="259045"/>
    <xdr:sp macro="" textlink="">
      <xdr:nvSpPr>
        <xdr:cNvPr id="147" name="n_4mainValue【道路】&#10;一人当たり延長"/>
        <xdr:cNvSpPr txBox="1"/>
      </xdr:nvSpPr>
      <xdr:spPr>
        <a:xfrm>
          <a:off x="6737427" y="727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9" name="楕円 188"/>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90" name="【橋りょう・トンネル】&#10;有形固定資産減価償却率該当値テキスト"/>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1" name="楕円 190"/>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86541</xdr:rowOff>
    </xdr:to>
    <xdr:cxnSp macro="">
      <xdr:nvCxnSpPr>
        <xdr:cNvPr id="192" name="直線コネクタ 191"/>
        <xdr:cNvCxnSpPr/>
      </xdr:nvCxnSpPr>
      <xdr:spPr>
        <a:xfrm>
          <a:off x="3797300" y="1036864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81643</xdr:rowOff>
    </xdr:to>
    <xdr:cxnSp macro="">
      <xdr:nvCxnSpPr>
        <xdr:cNvPr id="194" name="直線コネクタ 193"/>
        <xdr:cNvCxnSpPr/>
      </xdr:nvCxnSpPr>
      <xdr:spPr>
        <a:xfrm>
          <a:off x="2908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5" name="楕円 194"/>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73478</xdr:rowOff>
    </xdr:to>
    <xdr:cxnSp macro="">
      <xdr:nvCxnSpPr>
        <xdr:cNvPr id="196" name="直線コネクタ 195"/>
        <xdr:cNvCxnSpPr/>
      </xdr:nvCxnSpPr>
      <xdr:spPr>
        <a:xfrm>
          <a:off x="2019300" y="1034578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7" name="楕円 196"/>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58783</xdr:rowOff>
    </xdr:to>
    <xdr:cxnSp macro="">
      <xdr:nvCxnSpPr>
        <xdr:cNvPr id="198" name="直線コネクタ 197"/>
        <xdr:cNvCxnSpPr/>
      </xdr:nvCxnSpPr>
      <xdr:spPr>
        <a:xfrm>
          <a:off x="1130300" y="103294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3" name="n_1mainValue【橋りょう・トンネル】&#10;有形固定資産減価償却率"/>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5" name="n_3mainValue【橋りょう・トンネル】&#10;有形固定資産減価償却率"/>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6" name="n_4main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150139</xdr:rowOff>
    </xdr:from>
    <xdr:to>
      <xdr:col>55</xdr:col>
      <xdr:colOff>50800</xdr:colOff>
      <xdr:row>64</xdr:row>
      <xdr:rowOff>80289</xdr:rowOff>
    </xdr:to>
    <xdr:sp macro="" textlink="">
      <xdr:nvSpPr>
        <xdr:cNvPr id="246" name="楕円 245"/>
        <xdr:cNvSpPr/>
      </xdr:nvSpPr>
      <xdr:spPr>
        <a:xfrm>
          <a:off x="10426700" y="10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65066</xdr:rowOff>
    </xdr:from>
    <xdr:ext cx="599010" cy="259045"/>
    <xdr:sp macro="" textlink="">
      <xdr:nvSpPr>
        <xdr:cNvPr id="247" name="【橋りょう・トンネル】&#10;一人当たり有形固定資産（償却資産）額該当値テキスト"/>
        <xdr:cNvSpPr txBox="1"/>
      </xdr:nvSpPr>
      <xdr:spPr>
        <a:xfrm>
          <a:off x="10515600" y="1086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152099</xdr:rowOff>
    </xdr:from>
    <xdr:to>
      <xdr:col>50</xdr:col>
      <xdr:colOff>165100</xdr:colOff>
      <xdr:row>64</xdr:row>
      <xdr:rowOff>82249</xdr:rowOff>
    </xdr:to>
    <xdr:sp macro="" textlink="">
      <xdr:nvSpPr>
        <xdr:cNvPr id="248" name="楕円 247"/>
        <xdr:cNvSpPr/>
      </xdr:nvSpPr>
      <xdr:spPr>
        <a:xfrm>
          <a:off x="95885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29489</xdr:rowOff>
    </xdr:from>
    <xdr:to>
      <xdr:col>55</xdr:col>
      <xdr:colOff>0</xdr:colOff>
      <xdr:row>64</xdr:row>
      <xdr:rowOff>31449</xdr:rowOff>
    </xdr:to>
    <xdr:cxnSp macro="">
      <xdr:nvCxnSpPr>
        <xdr:cNvPr id="249" name="直線コネクタ 248"/>
        <xdr:cNvCxnSpPr/>
      </xdr:nvCxnSpPr>
      <xdr:spPr>
        <a:xfrm flipV="1">
          <a:off x="9639300" y="1100228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153989</xdr:rowOff>
    </xdr:from>
    <xdr:to>
      <xdr:col>46</xdr:col>
      <xdr:colOff>38100</xdr:colOff>
      <xdr:row>64</xdr:row>
      <xdr:rowOff>84139</xdr:rowOff>
    </xdr:to>
    <xdr:sp macro="" textlink="">
      <xdr:nvSpPr>
        <xdr:cNvPr id="250" name="楕円 249"/>
        <xdr:cNvSpPr/>
      </xdr:nvSpPr>
      <xdr:spPr>
        <a:xfrm>
          <a:off x="8699500" y="109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31449</xdr:rowOff>
    </xdr:from>
    <xdr:to>
      <xdr:col>50</xdr:col>
      <xdr:colOff>114300</xdr:colOff>
      <xdr:row>64</xdr:row>
      <xdr:rowOff>33339</xdr:rowOff>
    </xdr:to>
    <xdr:cxnSp macro="">
      <xdr:nvCxnSpPr>
        <xdr:cNvPr id="251" name="直線コネクタ 250"/>
        <xdr:cNvCxnSpPr/>
      </xdr:nvCxnSpPr>
      <xdr:spPr>
        <a:xfrm flipV="1">
          <a:off x="8750300" y="1100424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154998</xdr:rowOff>
    </xdr:from>
    <xdr:to>
      <xdr:col>41</xdr:col>
      <xdr:colOff>101600</xdr:colOff>
      <xdr:row>64</xdr:row>
      <xdr:rowOff>85148</xdr:rowOff>
    </xdr:to>
    <xdr:sp macro="" textlink="">
      <xdr:nvSpPr>
        <xdr:cNvPr id="252" name="楕円 251"/>
        <xdr:cNvSpPr/>
      </xdr:nvSpPr>
      <xdr:spPr>
        <a:xfrm>
          <a:off x="7810500" y="109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33339</xdr:rowOff>
    </xdr:from>
    <xdr:to>
      <xdr:col>45</xdr:col>
      <xdr:colOff>177800</xdr:colOff>
      <xdr:row>64</xdr:row>
      <xdr:rowOff>34348</xdr:rowOff>
    </xdr:to>
    <xdr:cxnSp macro="">
      <xdr:nvCxnSpPr>
        <xdr:cNvPr id="253" name="直線コネクタ 252"/>
        <xdr:cNvCxnSpPr/>
      </xdr:nvCxnSpPr>
      <xdr:spPr>
        <a:xfrm flipV="1">
          <a:off x="7861300" y="11006139"/>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156073</xdr:rowOff>
    </xdr:from>
    <xdr:to>
      <xdr:col>36</xdr:col>
      <xdr:colOff>165100</xdr:colOff>
      <xdr:row>64</xdr:row>
      <xdr:rowOff>86223</xdr:rowOff>
    </xdr:to>
    <xdr:sp macro="" textlink="">
      <xdr:nvSpPr>
        <xdr:cNvPr id="254" name="楕円 253"/>
        <xdr:cNvSpPr/>
      </xdr:nvSpPr>
      <xdr:spPr>
        <a:xfrm>
          <a:off x="6921500" y="109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34348</xdr:rowOff>
    </xdr:from>
    <xdr:to>
      <xdr:col>41</xdr:col>
      <xdr:colOff>50800</xdr:colOff>
      <xdr:row>64</xdr:row>
      <xdr:rowOff>35423</xdr:rowOff>
    </xdr:to>
    <xdr:cxnSp macro="">
      <xdr:nvCxnSpPr>
        <xdr:cNvPr id="255" name="直線コネクタ 254"/>
        <xdr:cNvCxnSpPr/>
      </xdr:nvCxnSpPr>
      <xdr:spPr>
        <a:xfrm flipV="1">
          <a:off x="6972300" y="1100714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73376</xdr:rowOff>
    </xdr:from>
    <xdr:ext cx="599010" cy="259045"/>
    <xdr:sp macro="" textlink="">
      <xdr:nvSpPr>
        <xdr:cNvPr id="260" name="n_1mainValue【橋りょう・トンネル】&#10;一人当たり有形固定資産（償却資産）額"/>
        <xdr:cNvSpPr txBox="1"/>
      </xdr:nvSpPr>
      <xdr:spPr>
        <a:xfrm>
          <a:off x="9327095" y="110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75266</xdr:rowOff>
    </xdr:from>
    <xdr:ext cx="599010" cy="259045"/>
    <xdr:sp macro="" textlink="">
      <xdr:nvSpPr>
        <xdr:cNvPr id="261" name="n_2mainValue【橋りょう・トンネル】&#10;一人当たり有形固定資産（償却資産）額"/>
        <xdr:cNvSpPr txBox="1"/>
      </xdr:nvSpPr>
      <xdr:spPr>
        <a:xfrm>
          <a:off x="8450795" y="110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76275</xdr:rowOff>
    </xdr:from>
    <xdr:ext cx="599010" cy="259045"/>
    <xdr:sp macro="" textlink="">
      <xdr:nvSpPr>
        <xdr:cNvPr id="262" name="n_3mainValue【橋りょう・トンネル】&#10;一人当たり有形固定資産（償却資産）額"/>
        <xdr:cNvSpPr txBox="1"/>
      </xdr:nvSpPr>
      <xdr:spPr>
        <a:xfrm>
          <a:off x="7561795" y="110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77350</xdr:rowOff>
    </xdr:from>
    <xdr:ext cx="599010" cy="259045"/>
    <xdr:sp macro="" textlink="">
      <xdr:nvSpPr>
        <xdr:cNvPr id="263" name="n_4mainValue【橋りょう・トンネル】&#10;一人当たり有形固定資産（償却資産）額"/>
        <xdr:cNvSpPr txBox="1"/>
      </xdr:nvSpPr>
      <xdr:spPr>
        <a:xfrm>
          <a:off x="6672795" y="110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305" name="楕円 304"/>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104883</xdr:rowOff>
    </xdr:from>
    <xdr:ext cx="405111" cy="259045"/>
    <xdr:sp macro="" textlink="">
      <xdr:nvSpPr>
        <xdr:cNvPr id="306" name="【公営住宅】&#10;有形固定資産減価償却率該当値テキスト"/>
        <xdr:cNvSpPr txBox="1"/>
      </xdr:nvSpPr>
      <xdr:spPr>
        <a:xfrm>
          <a:off x="4673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307" name="楕円 306"/>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132806</xdr:rowOff>
    </xdr:to>
    <xdr:cxnSp macro="">
      <xdr:nvCxnSpPr>
        <xdr:cNvPr id="308" name="直線コネクタ 307"/>
        <xdr:cNvCxnSpPr/>
      </xdr:nvCxnSpPr>
      <xdr:spPr>
        <a:xfrm>
          <a:off x="3797300" y="1415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xdr:cNvSpPr/>
      </xdr:nvSpPr>
      <xdr:spPr>
        <a:xfrm>
          <a:off x="2857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100149</xdr:rowOff>
    </xdr:to>
    <xdr:cxnSp macro="">
      <xdr:nvCxnSpPr>
        <xdr:cNvPr id="310" name="直線コネクタ 309"/>
        <xdr:cNvCxnSpPr/>
      </xdr:nvCxnSpPr>
      <xdr:spPr>
        <a:xfrm>
          <a:off x="2908300" y="1412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1" name="楕円 310"/>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69124</xdr:rowOff>
    </xdr:to>
    <xdr:cxnSp macro="">
      <xdr:nvCxnSpPr>
        <xdr:cNvPr id="312" name="直線コネクタ 311"/>
        <xdr:cNvCxnSpPr/>
      </xdr:nvCxnSpPr>
      <xdr:spPr>
        <a:xfrm>
          <a:off x="2019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3" name="楕円 312"/>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38100</xdr:rowOff>
    </xdr:to>
    <xdr:cxnSp macro="">
      <xdr:nvCxnSpPr>
        <xdr:cNvPr id="314" name="直線コネクタ 313"/>
        <xdr:cNvCxnSpPr/>
      </xdr:nvCxnSpPr>
      <xdr:spPr>
        <a:xfrm>
          <a:off x="1130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167476</xdr:rowOff>
    </xdr:from>
    <xdr:ext cx="405111" cy="259045"/>
    <xdr:sp macro="" textlink="">
      <xdr:nvSpPr>
        <xdr:cNvPr id="319" name="n_1mainValue【公営住宅】&#10;有形固定資産減価償却率"/>
        <xdr:cNvSpPr txBox="1"/>
      </xdr:nvSpPr>
      <xdr:spPr>
        <a:xfrm>
          <a:off x="3582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公営住宅】&#10;有形固定資産減価償却率"/>
        <xdr:cNvSpPr txBox="1"/>
      </xdr:nvSpPr>
      <xdr:spPr>
        <a:xfrm>
          <a:off x="2705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1" name="n_3main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22" name="n_4mainValue【公営住宅】&#10;有形固定資産減価償却率"/>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8065</xdr:rowOff>
    </xdr:from>
    <xdr:to>
      <xdr:col>55</xdr:col>
      <xdr:colOff>50800</xdr:colOff>
      <xdr:row>85</xdr:row>
      <xdr:rowOff>109665</xdr:rowOff>
    </xdr:to>
    <xdr:sp macro="" textlink="">
      <xdr:nvSpPr>
        <xdr:cNvPr id="362" name="楕円 361"/>
        <xdr:cNvSpPr/>
      </xdr:nvSpPr>
      <xdr:spPr>
        <a:xfrm>
          <a:off x="10426700" y="145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157942</xdr:rowOff>
    </xdr:from>
    <xdr:ext cx="469744" cy="259045"/>
    <xdr:sp macro="" textlink="">
      <xdr:nvSpPr>
        <xdr:cNvPr id="363" name="【公営住宅】&#10;一人当たり面積該当値テキスト"/>
        <xdr:cNvSpPr txBox="1"/>
      </xdr:nvSpPr>
      <xdr:spPr>
        <a:xfrm>
          <a:off x="10515600" y="1455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xdr:rowOff>
    </xdr:from>
    <xdr:to>
      <xdr:col>50</xdr:col>
      <xdr:colOff>165100</xdr:colOff>
      <xdr:row>85</xdr:row>
      <xdr:rowOff>114808</xdr:rowOff>
    </xdr:to>
    <xdr:sp macro="" textlink="">
      <xdr:nvSpPr>
        <xdr:cNvPr id="364" name="楕円 363"/>
        <xdr:cNvSpPr/>
      </xdr:nvSpPr>
      <xdr:spPr>
        <a:xfrm>
          <a:off x="9588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58865</xdr:rowOff>
    </xdr:from>
    <xdr:to>
      <xdr:col>55</xdr:col>
      <xdr:colOff>0</xdr:colOff>
      <xdr:row>85</xdr:row>
      <xdr:rowOff>64008</xdr:rowOff>
    </xdr:to>
    <xdr:cxnSp macro="">
      <xdr:nvCxnSpPr>
        <xdr:cNvPr id="365" name="直線コネクタ 364"/>
        <xdr:cNvCxnSpPr/>
      </xdr:nvCxnSpPr>
      <xdr:spPr>
        <a:xfrm flipV="1">
          <a:off x="9639300" y="14632115"/>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18542</xdr:rowOff>
    </xdr:from>
    <xdr:to>
      <xdr:col>46</xdr:col>
      <xdr:colOff>38100</xdr:colOff>
      <xdr:row>85</xdr:row>
      <xdr:rowOff>120142</xdr:rowOff>
    </xdr:to>
    <xdr:sp macro="" textlink="">
      <xdr:nvSpPr>
        <xdr:cNvPr id="366" name="楕円 365"/>
        <xdr:cNvSpPr/>
      </xdr:nvSpPr>
      <xdr:spPr>
        <a:xfrm>
          <a:off x="8699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64008</xdr:rowOff>
    </xdr:from>
    <xdr:to>
      <xdr:col>50</xdr:col>
      <xdr:colOff>114300</xdr:colOff>
      <xdr:row>85</xdr:row>
      <xdr:rowOff>69342</xdr:rowOff>
    </xdr:to>
    <xdr:cxnSp macro="">
      <xdr:nvCxnSpPr>
        <xdr:cNvPr id="367" name="直線コネクタ 366"/>
        <xdr:cNvCxnSpPr/>
      </xdr:nvCxnSpPr>
      <xdr:spPr>
        <a:xfrm flipV="1">
          <a:off x="8750300" y="1463725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68" name="楕円 367"/>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69342</xdr:rowOff>
    </xdr:from>
    <xdr:to>
      <xdr:col>45</xdr:col>
      <xdr:colOff>177800</xdr:colOff>
      <xdr:row>85</xdr:row>
      <xdr:rowOff>72389</xdr:rowOff>
    </xdr:to>
    <xdr:cxnSp macro="">
      <xdr:nvCxnSpPr>
        <xdr:cNvPr id="369" name="直線コネクタ 368"/>
        <xdr:cNvCxnSpPr/>
      </xdr:nvCxnSpPr>
      <xdr:spPr>
        <a:xfrm flipV="1">
          <a:off x="7861300" y="1464259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25209</xdr:rowOff>
    </xdr:from>
    <xdr:to>
      <xdr:col>36</xdr:col>
      <xdr:colOff>165100</xdr:colOff>
      <xdr:row>85</xdr:row>
      <xdr:rowOff>126809</xdr:rowOff>
    </xdr:to>
    <xdr:sp macro="" textlink="">
      <xdr:nvSpPr>
        <xdr:cNvPr id="370" name="楕円 369"/>
        <xdr:cNvSpPr/>
      </xdr:nvSpPr>
      <xdr:spPr>
        <a:xfrm>
          <a:off x="6921500" y="145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76009</xdr:rowOff>
    </xdr:to>
    <xdr:cxnSp macro="">
      <xdr:nvCxnSpPr>
        <xdr:cNvPr id="371" name="直線コネクタ 370"/>
        <xdr:cNvCxnSpPr/>
      </xdr:nvCxnSpPr>
      <xdr:spPr>
        <a:xfrm flipV="1">
          <a:off x="6972300" y="1464563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105935</xdr:rowOff>
    </xdr:from>
    <xdr:ext cx="469744" cy="259045"/>
    <xdr:sp macro="" textlink="">
      <xdr:nvSpPr>
        <xdr:cNvPr id="376" name="n_1mainValue【公営住宅】&#10;一人当たり面積"/>
        <xdr:cNvSpPr txBox="1"/>
      </xdr:nvSpPr>
      <xdr:spPr>
        <a:xfrm>
          <a:off x="93917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377" name="n_2mainValue【公営住宅】&#10;一人当たり面積"/>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8" name="n_3mainValue【公営住宅】&#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117936</xdr:rowOff>
    </xdr:from>
    <xdr:ext cx="469744" cy="259045"/>
    <xdr:sp macro="" textlink="">
      <xdr:nvSpPr>
        <xdr:cNvPr id="379" name="n_4mainValue【公営住宅】&#10;一人当たり面積"/>
        <xdr:cNvSpPr txBox="1"/>
      </xdr:nvSpPr>
      <xdr:spPr>
        <a:xfrm>
          <a:off x="6737427" y="1469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437" name="楕円 436"/>
        <xdr:cNvSpPr/>
      </xdr:nvSpPr>
      <xdr:spPr>
        <a:xfrm>
          <a:off x="16268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438" name="【認定こども園・幼稚園・保育所】&#10;有形固定資産減価償却率該当値テキスト"/>
        <xdr:cNvSpPr txBox="1"/>
      </xdr:nvSpPr>
      <xdr:spPr>
        <a:xfrm>
          <a:off x="16357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53159</xdr:rowOff>
    </xdr:from>
    <xdr:to>
      <xdr:col>81</xdr:col>
      <xdr:colOff>101600</xdr:colOff>
      <xdr:row>40</xdr:row>
      <xdr:rowOff>154759</xdr:rowOff>
    </xdr:to>
    <xdr:sp macro="" textlink="">
      <xdr:nvSpPr>
        <xdr:cNvPr id="439" name="楕円 438"/>
        <xdr:cNvSpPr/>
      </xdr:nvSpPr>
      <xdr:spPr>
        <a:xfrm>
          <a:off x="15430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103959</xdr:rowOff>
    </xdr:from>
    <xdr:to>
      <xdr:col>85</xdr:col>
      <xdr:colOff>127000</xdr:colOff>
      <xdr:row>40</xdr:row>
      <xdr:rowOff>125185</xdr:rowOff>
    </xdr:to>
    <xdr:cxnSp macro="">
      <xdr:nvCxnSpPr>
        <xdr:cNvPr id="440" name="直線コネクタ 439"/>
        <xdr:cNvCxnSpPr/>
      </xdr:nvCxnSpPr>
      <xdr:spPr>
        <a:xfrm>
          <a:off x="15481300" y="696195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41" name="楕円 440"/>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68035</xdr:rowOff>
    </xdr:from>
    <xdr:to>
      <xdr:col>81</xdr:col>
      <xdr:colOff>50800</xdr:colOff>
      <xdr:row>40</xdr:row>
      <xdr:rowOff>103959</xdr:rowOff>
    </xdr:to>
    <xdr:cxnSp macro="">
      <xdr:nvCxnSpPr>
        <xdr:cNvPr id="442" name="直線コネクタ 441"/>
        <xdr:cNvCxnSpPr/>
      </xdr:nvCxnSpPr>
      <xdr:spPr>
        <a:xfrm>
          <a:off x="14592300" y="692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43" name="楕円 442"/>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68035</xdr:rowOff>
    </xdr:to>
    <xdr:cxnSp macro="">
      <xdr:nvCxnSpPr>
        <xdr:cNvPr id="444" name="直線コネクタ 443"/>
        <xdr:cNvCxnSpPr/>
      </xdr:nvCxnSpPr>
      <xdr:spPr>
        <a:xfrm>
          <a:off x="13703300" y="68884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5" name="楕円 444"/>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30480</xdr:rowOff>
    </xdr:to>
    <xdr:cxnSp macro="">
      <xdr:nvCxnSpPr>
        <xdr:cNvPr id="446" name="直線コネクタ 445"/>
        <xdr:cNvCxnSpPr/>
      </xdr:nvCxnSpPr>
      <xdr:spPr>
        <a:xfrm>
          <a:off x="12814300" y="6854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145886</xdr:rowOff>
    </xdr:from>
    <xdr:ext cx="405111" cy="259045"/>
    <xdr:sp macro="" textlink="">
      <xdr:nvSpPr>
        <xdr:cNvPr id="451" name="n_1mainValue【認定こども園・幼稚園・保育所】&#10;有形固定資産減価償却率"/>
        <xdr:cNvSpPr txBox="1"/>
      </xdr:nvSpPr>
      <xdr:spPr>
        <a:xfrm>
          <a:off x="152660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52" name="n_2mainValue【認定こども園・幼稚園・保育所】&#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53" name="n_3mainValue【認定こども園・幼稚園・保育所】&#10;有形固定資産減価償却率"/>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54"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94" name="楕円 493"/>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5"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167640</xdr:rowOff>
    </xdr:from>
    <xdr:to>
      <xdr:col>112</xdr:col>
      <xdr:colOff>38100</xdr:colOff>
      <xdr:row>40</xdr:row>
      <xdr:rowOff>97790</xdr:rowOff>
    </xdr:to>
    <xdr:sp macro="" textlink="">
      <xdr:nvSpPr>
        <xdr:cNvPr id="496" name="楕円 495"/>
        <xdr:cNvSpPr/>
      </xdr:nvSpPr>
      <xdr:spPr>
        <a:xfrm>
          <a:off x="21272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46990</xdr:rowOff>
    </xdr:to>
    <xdr:cxnSp macro="">
      <xdr:nvCxnSpPr>
        <xdr:cNvPr id="497" name="直線コネクタ 496"/>
        <xdr:cNvCxnSpPr/>
      </xdr:nvCxnSpPr>
      <xdr:spPr>
        <a:xfrm flipV="1">
          <a:off x="21323300" y="68961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3810</xdr:rowOff>
    </xdr:from>
    <xdr:to>
      <xdr:col>107</xdr:col>
      <xdr:colOff>101600</xdr:colOff>
      <xdr:row>40</xdr:row>
      <xdr:rowOff>105410</xdr:rowOff>
    </xdr:to>
    <xdr:sp macro="" textlink="">
      <xdr:nvSpPr>
        <xdr:cNvPr id="498" name="楕円 497"/>
        <xdr:cNvSpPr/>
      </xdr:nvSpPr>
      <xdr:spPr>
        <a:xfrm>
          <a:off x="20383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46990</xdr:rowOff>
    </xdr:from>
    <xdr:to>
      <xdr:col>111</xdr:col>
      <xdr:colOff>177800</xdr:colOff>
      <xdr:row>40</xdr:row>
      <xdr:rowOff>54610</xdr:rowOff>
    </xdr:to>
    <xdr:cxnSp macro="">
      <xdr:nvCxnSpPr>
        <xdr:cNvPr id="499" name="直線コネクタ 498"/>
        <xdr:cNvCxnSpPr/>
      </xdr:nvCxnSpPr>
      <xdr:spPr>
        <a:xfrm flipV="1">
          <a:off x="20434300" y="6904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8890</xdr:rowOff>
    </xdr:from>
    <xdr:to>
      <xdr:col>102</xdr:col>
      <xdr:colOff>165100</xdr:colOff>
      <xdr:row>40</xdr:row>
      <xdr:rowOff>110490</xdr:rowOff>
    </xdr:to>
    <xdr:sp macro="" textlink="">
      <xdr:nvSpPr>
        <xdr:cNvPr id="500" name="楕円 499"/>
        <xdr:cNvSpPr/>
      </xdr:nvSpPr>
      <xdr:spPr>
        <a:xfrm>
          <a:off x="19494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54610</xdr:rowOff>
    </xdr:from>
    <xdr:to>
      <xdr:col>107</xdr:col>
      <xdr:colOff>50800</xdr:colOff>
      <xdr:row>40</xdr:row>
      <xdr:rowOff>59690</xdr:rowOff>
    </xdr:to>
    <xdr:cxnSp macro="">
      <xdr:nvCxnSpPr>
        <xdr:cNvPr id="501" name="直線コネクタ 500"/>
        <xdr:cNvCxnSpPr/>
      </xdr:nvCxnSpPr>
      <xdr:spPr>
        <a:xfrm flipV="1">
          <a:off x="19545300" y="69126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502" name="楕円 501"/>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59690</xdr:rowOff>
    </xdr:from>
    <xdr:to>
      <xdr:col>102</xdr:col>
      <xdr:colOff>114300</xdr:colOff>
      <xdr:row>40</xdr:row>
      <xdr:rowOff>64770</xdr:rowOff>
    </xdr:to>
    <xdr:cxnSp macro="">
      <xdr:nvCxnSpPr>
        <xdr:cNvPr id="503" name="直線コネクタ 502"/>
        <xdr:cNvCxnSpPr/>
      </xdr:nvCxnSpPr>
      <xdr:spPr>
        <a:xfrm flipV="1">
          <a:off x="18656300" y="69176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88917</xdr:rowOff>
    </xdr:from>
    <xdr:ext cx="469744" cy="259045"/>
    <xdr:sp macro="" textlink="">
      <xdr:nvSpPr>
        <xdr:cNvPr id="508" name="n_1mainValue【認定こども園・幼稚園・保育所】&#10;一人当たり面積"/>
        <xdr:cNvSpPr txBox="1"/>
      </xdr:nvSpPr>
      <xdr:spPr>
        <a:xfrm>
          <a:off x="21075727"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96537</xdr:rowOff>
    </xdr:from>
    <xdr:ext cx="469744" cy="259045"/>
    <xdr:sp macro="" textlink="">
      <xdr:nvSpPr>
        <xdr:cNvPr id="509" name="n_2mainValue【認定こども園・幼稚園・保育所】&#10;一人当たり面積"/>
        <xdr:cNvSpPr txBox="1"/>
      </xdr:nvSpPr>
      <xdr:spPr>
        <a:xfrm>
          <a:off x="2019942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101617</xdr:rowOff>
    </xdr:from>
    <xdr:ext cx="469744" cy="259045"/>
    <xdr:sp macro="" textlink="">
      <xdr:nvSpPr>
        <xdr:cNvPr id="510" name="n_3mainValue【認定こども園・幼稚園・保育所】&#10;一人当たり面積"/>
        <xdr:cNvSpPr txBox="1"/>
      </xdr:nvSpPr>
      <xdr:spPr>
        <a:xfrm>
          <a:off x="19310427" y="695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511" name="n_4mainValue【認定こども園・幼稚園・保育所】&#10;一人当たり面積"/>
        <xdr:cNvSpPr txBox="1"/>
      </xdr:nvSpPr>
      <xdr:spPr>
        <a:xfrm>
          <a:off x="18421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52" name="楕円 551"/>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53" name="【学校施設】&#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554" name="楕円 553"/>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146685</xdr:rowOff>
    </xdr:to>
    <xdr:cxnSp macro="">
      <xdr:nvCxnSpPr>
        <xdr:cNvPr id="555" name="直線コネクタ 554"/>
        <xdr:cNvCxnSpPr/>
      </xdr:nvCxnSpPr>
      <xdr:spPr>
        <a:xfrm>
          <a:off x="15481300" y="9879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56" name="楕円 555"/>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144780</xdr:rowOff>
    </xdr:to>
    <xdr:cxnSp macro="">
      <xdr:nvCxnSpPr>
        <xdr:cNvPr id="557" name="直線コネクタ 556"/>
        <xdr:cNvCxnSpPr/>
      </xdr:nvCxnSpPr>
      <xdr:spPr>
        <a:xfrm flipV="1">
          <a:off x="14592300" y="98793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58" name="楕円 557"/>
        <xdr:cNvSpPr/>
      </xdr:nvSpPr>
      <xdr:spPr>
        <a:xfrm>
          <a:off x="13652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61</xdr:row>
      <xdr:rowOff>131445</xdr:rowOff>
    </xdr:to>
    <xdr:cxnSp macro="">
      <xdr:nvCxnSpPr>
        <xdr:cNvPr id="559" name="直線コネクタ 558"/>
        <xdr:cNvCxnSpPr/>
      </xdr:nvCxnSpPr>
      <xdr:spPr>
        <a:xfrm flipV="1">
          <a:off x="13703300" y="10088880"/>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60" name="楕円 559"/>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131445</xdr:rowOff>
    </xdr:from>
    <xdr:to>
      <xdr:col>71</xdr:col>
      <xdr:colOff>177800</xdr:colOff>
      <xdr:row>62</xdr:row>
      <xdr:rowOff>123825</xdr:rowOff>
    </xdr:to>
    <xdr:cxnSp macro="">
      <xdr:nvCxnSpPr>
        <xdr:cNvPr id="561" name="直線コネクタ 560"/>
        <xdr:cNvCxnSpPr/>
      </xdr:nvCxnSpPr>
      <xdr:spPr>
        <a:xfrm flipV="1">
          <a:off x="12814300" y="1058989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566"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67" name="n_2mainValue【学校施設】&#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1922</xdr:rowOff>
    </xdr:from>
    <xdr:ext cx="405111" cy="259045"/>
    <xdr:sp macro="" textlink="">
      <xdr:nvSpPr>
        <xdr:cNvPr id="568" name="n_3mainValue【学校施設】&#10;有形固定資産減価償却率"/>
        <xdr:cNvSpPr txBox="1"/>
      </xdr:nvSpPr>
      <xdr:spPr>
        <a:xfrm>
          <a:off x="13500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69" name="n_4mainValue【学校施設】&#10;有形固定資産減価償却率"/>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612" name="楕円 611"/>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132097</xdr:rowOff>
    </xdr:from>
    <xdr:ext cx="469744" cy="259045"/>
    <xdr:sp macro="" textlink="">
      <xdr:nvSpPr>
        <xdr:cNvPr id="613" name="【学校施設】&#10;一人当たり面積該当値テキスト"/>
        <xdr:cNvSpPr txBox="1"/>
      </xdr:nvSpPr>
      <xdr:spPr>
        <a:xfrm>
          <a:off x="22199600"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128161</xdr:rowOff>
    </xdr:from>
    <xdr:to>
      <xdr:col>112</xdr:col>
      <xdr:colOff>38100</xdr:colOff>
      <xdr:row>62</xdr:row>
      <xdr:rowOff>58311</xdr:rowOff>
    </xdr:to>
    <xdr:sp macro="" textlink="">
      <xdr:nvSpPr>
        <xdr:cNvPr id="614" name="楕円 613"/>
        <xdr:cNvSpPr/>
      </xdr:nvSpPr>
      <xdr:spPr>
        <a:xfrm>
          <a:off x="21272500" y="105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62</xdr:row>
      <xdr:rowOff>7511</xdr:rowOff>
    </xdr:to>
    <xdr:cxnSp macro="">
      <xdr:nvCxnSpPr>
        <xdr:cNvPr id="615" name="直線コネクタ 614"/>
        <xdr:cNvCxnSpPr/>
      </xdr:nvCxnSpPr>
      <xdr:spPr>
        <a:xfrm flipV="1">
          <a:off x="21323300" y="10618470"/>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616" name="楕円 615"/>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62</xdr:row>
      <xdr:rowOff>7511</xdr:rowOff>
    </xdr:to>
    <xdr:cxnSp macro="">
      <xdr:nvCxnSpPr>
        <xdr:cNvPr id="617" name="直線コネクタ 616"/>
        <xdr:cNvCxnSpPr/>
      </xdr:nvCxnSpPr>
      <xdr:spPr>
        <a:xfrm>
          <a:off x="20434300" y="10442448"/>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32149</xdr:rowOff>
    </xdr:from>
    <xdr:to>
      <xdr:col>102</xdr:col>
      <xdr:colOff>165100</xdr:colOff>
      <xdr:row>62</xdr:row>
      <xdr:rowOff>133749</xdr:rowOff>
    </xdr:to>
    <xdr:sp macro="" textlink="">
      <xdr:nvSpPr>
        <xdr:cNvPr id="618" name="楕円 617"/>
        <xdr:cNvSpPr/>
      </xdr:nvSpPr>
      <xdr:spPr>
        <a:xfrm>
          <a:off x="19494500" y="106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155448</xdr:rowOff>
    </xdr:from>
    <xdr:to>
      <xdr:col>107</xdr:col>
      <xdr:colOff>50800</xdr:colOff>
      <xdr:row>62</xdr:row>
      <xdr:rowOff>82949</xdr:rowOff>
    </xdr:to>
    <xdr:cxnSp macro="">
      <xdr:nvCxnSpPr>
        <xdr:cNvPr id="619" name="直線コネクタ 618"/>
        <xdr:cNvCxnSpPr/>
      </xdr:nvCxnSpPr>
      <xdr:spPr>
        <a:xfrm flipV="1">
          <a:off x="19545300" y="10442448"/>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44886</xdr:rowOff>
    </xdr:from>
    <xdr:to>
      <xdr:col>98</xdr:col>
      <xdr:colOff>38100</xdr:colOff>
      <xdr:row>62</xdr:row>
      <xdr:rowOff>146486</xdr:rowOff>
    </xdr:to>
    <xdr:sp macro="" textlink="">
      <xdr:nvSpPr>
        <xdr:cNvPr id="620" name="楕円 619"/>
        <xdr:cNvSpPr/>
      </xdr:nvSpPr>
      <xdr:spPr>
        <a:xfrm>
          <a:off x="18605500" y="106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82949</xdr:rowOff>
    </xdr:from>
    <xdr:to>
      <xdr:col>102</xdr:col>
      <xdr:colOff>114300</xdr:colOff>
      <xdr:row>62</xdr:row>
      <xdr:rowOff>95686</xdr:rowOff>
    </xdr:to>
    <xdr:cxnSp macro="">
      <xdr:nvCxnSpPr>
        <xdr:cNvPr id="621" name="直線コネクタ 620"/>
        <xdr:cNvCxnSpPr/>
      </xdr:nvCxnSpPr>
      <xdr:spPr>
        <a:xfrm flipV="1">
          <a:off x="18656300" y="10712849"/>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74838</xdr:rowOff>
    </xdr:from>
    <xdr:ext cx="469744" cy="259045"/>
    <xdr:sp macro="" textlink="">
      <xdr:nvSpPr>
        <xdr:cNvPr id="626" name="n_1mainValue【学校施設】&#10;一人当たり面積"/>
        <xdr:cNvSpPr txBox="1"/>
      </xdr:nvSpPr>
      <xdr:spPr>
        <a:xfrm>
          <a:off x="21075727" y="103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27" name="n_2mainValue【学校施設】&#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124876</xdr:rowOff>
    </xdr:from>
    <xdr:ext cx="469744" cy="259045"/>
    <xdr:sp macro="" textlink="">
      <xdr:nvSpPr>
        <xdr:cNvPr id="628" name="n_3mainValue【学校施設】&#10;一人当たり面積"/>
        <xdr:cNvSpPr txBox="1"/>
      </xdr:nvSpPr>
      <xdr:spPr>
        <a:xfrm>
          <a:off x="19310427" y="107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137613</xdr:rowOff>
    </xdr:from>
    <xdr:ext cx="469744" cy="259045"/>
    <xdr:sp macro="" textlink="">
      <xdr:nvSpPr>
        <xdr:cNvPr id="629" name="n_4mainValue【学校施設】&#10;一人当たり面積"/>
        <xdr:cNvSpPr txBox="1"/>
      </xdr:nvSpPr>
      <xdr:spPr>
        <a:xfrm>
          <a:off x="184214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71" name="楕円 670"/>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142439</xdr:rowOff>
    </xdr:from>
    <xdr:ext cx="405111" cy="259045"/>
    <xdr:sp macro="" textlink="">
      <xdr:nvSpPr>
        <xdr:cNvPr id="672" name="【児童館】&#10;有形固定資産減価償却率該当値テキスト"/>
        <xdr:cNvSpPr txBox="1"/>
      </xdr:nvSpPr>
      <xdr:spPr>
        <a:xfrm>
          <a:off x="16357600" y="1402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73" name="楕円 672"/>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82</xdr:row>
      <xdr:rowOff>170362</xdr:rowOff>
    </xdr:to>
    <xdr:cxnSp macro="">
      <xdr:nvCxnSpPr>
        <xdr:cNvPr id="674" name="直線コネクタ 673"/>
        <xdr:cNvCxnSpPr/>
      </xdr:nvCxnSpPr>
      <xdr:spPr>
        <a:xfrm>
          <a:off x="15481300" y="141998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675" name="楕円 674"/>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82</xdr:row>
      <xdr:rowOff>140970</xdr:rowOff>
    </xdr:to>
    <xdr:cxnSp macro="">
      <xdr:nvCxnSpPr>
        <xdr:cNvPr id="676" name="直線コネクタ 675"/>
        <xdr:cNvCxnSpPr/>
      </xdr:nvCxnSpPr>
      <xdr:spPr>
        <a:xfrm>
          <a:off x="14592300" y="141704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77" name="楕円 676"/>
        <xdr:cNvSpPr/>
      </xdr:nvSpPr>
      <xdr:spPr>
        <a:xfrm>
          <a:off x="13652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82</xdr:row>
      <xdr:rowOff>111579</xdr:rowOff>
    </xdr:to>
    <xdr:cxnSp macro="">
      <xdr:nvCxnSpPr>
        <xdr:cNvPr id="678" name="直線コネクタ 677"/>
        <xdr:cNvCxnSpPr/>
      </xdr:nvCxnSpPr>
      <xdr:spPr>
        <a:xfrm>
          <a:off x="13703300" y="1414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xdr:rowOff>
    </xdr:from>
    <xdr:to>
      <xdr:col>67</xdr:col>
      <xdr:colOff>101600</xdr:colOff>
      <xdr:row>82</xdr:row>
      <xdr:rowOff>108494</xdr:rowOff>
    </xdr:to>
    <xdr:sp macro="" textlink="">
      <xdr:nvSpPr>
        <xdr:cNvPr id="679" name="楕円 678"/>
        <xdr:cNvSpPr/>
      </xdr:nvSpPr>
      <xdr:spPr>
        <a:xfrm>
          <a:off x="12763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57694</xdr:rowOff>
    </xdr:from>
    <xdr:to>
      <xdr:col>71</xdr:col>
      <xdr:colOff>177800</xdr:colOff>
      <xdr:row>82</xdr:row>
      <xdr:rowOff>82187</xdr:rowOff>
    </xdr:to>
    <xdr:cxnSp macro="">
      <xdr:nvCxnSpPr>
        <xdr:cNvPr id="680" name="直線コネクタ 679"/>
        <xdr:cNvCxnSpPr/>
      </xdr:nvCxnSpPr>
      <xdr:spPr>
        <a:xfrm>
          <a:off x="12814300" y="1411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117583</xdr:rowOff>
    </xdr:from>
    <xdr:ext cx="405111" cy="259045"/>
    <xdr:sp macro="" textlink="">
      <xdr:nvSpPr>
        <xdr:cNvPr id="681" name="n_1aveValue【児童館】&#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82" name="n_2aveValue【児童館】&#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138809</xdr:rowOff>
    </xdr:from>
    <xdr:ext cx="405111" cy="259045"/>
    <xdr:sp macro="" textlink="">
      <xdr:nvSpPr>
        <xdr:cNvPr id="683" name="n_3aveValue【児童館】&#10;有形固定資産減価償却率"/>
        <xdr:cNvSpPr txBox="1"/>
      </xdr:nvSpPr>
      <xdr:spPr>
        <a:xfrm>
          <a:off x="13500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4" name="n_4aveValue【児童館】&#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685" name="n_1main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686" name="n_2mainValue【児童館】&#10;有形固定資産減価償却率"/>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87" name="n_3mainValue【児童館】&#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125021</xdr:rowOff>
    </xdr:from>
    <xdr:ext cx="405111" cy="259045"/>
    <xdr:sp macro="" textlink="">
      <xdr:nvSpPr>
        <xdr:cNvPr id="688" name="n_4mainValue【児童館】&#10;有形固定資産減価償却率"/>
        <xdr:cNvSpPr txBox="1"/>
      </xdr:nvSpPr>
      <xdr:spPr>
        <a:xfrm>
          <a:off x="12611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26" name="楕円 725"/>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27"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8" name="楕円 727"/>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88392</xdr:rowOff>
    </xdr:to>
    <xdr:cxnSp macro="">
      <xdr:nvCxnSpPr>
        <xdr:cNvPr id="729" name="直線コネクタ 728"/>
        <xdr:cNvCxnSpPr/>
      </xdr:nvCxnSpPr>
      <xdr:spPr>
        <a:xfrm flipV="1">
          <a:off x="21323300" y="1448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30" name="楕円 729"/>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97537</xdr:rowOff>
    </xdr:to>
    <xdr:cxnSp macro="">
      <xdr:nvCxnSpPr>
        <xdr:cNvPr id="731" name="直線コネクタ 730"/>
        <xdr:cNvCxnSpPr/>
      </xdr:nvCxnSpPr>
      <xdr:spPr>
        <a:xfrm flipV="1">
          <a:off x="20434300" y="14490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32" name="楕円 731"/>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733" name="直線コネクタ 732"/>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34" name="楕円 733"/>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102108</xdr:rowOff>
    </xdr:to>
    <xdr:cxnSp macro="">
      <xdr:nvCxnSpPr>
        <xdr:cNvPr id="735" name="直線コネクタ 734"/>
        <xdr:cNvCxnSpPr/>
      </xdr:nvCxnSpPr>
      <xdr:spPr>
        <a:xfrm flipV="1">
          <a:off x="18656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40" name="n_1mainValue【児童館】&#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41" name="n_2mainValue【児童館】&#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42" name="n_3mainValue【児童館】&#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43" name="n_4mainValue【児童館】&#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4" name="【公民館】&#10;有形固定資産減価償却率平均値テキスト"/>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85" name="楕円 784"/>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156046</xdr:rowOff>
    </xdr:from>
    <xdr:ext cx="405111" cy="259045"/>
    <xdr:sp macro="" textlink="">
      <xdr:nvSpPr>
        <xdr:cNvPr id="786" name="【公民館】&#10;有形固定資産減価償却率該当値テキスト"/>
        <xdr:cNvSpPr txBox="1"/>
      </xdr:nvSpPr>
      <xdr:spPr>
        <a:xfrm>
          <a:off x="16357600" y="179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97245</xdr:rowOff>
    </xdr:from>
    <xdr:to>
      <xdr:col>81</xdr:col>
      <xdr:colOff>101600</xdr:colOff>
      <xdr:row>106</xdr:row>
      <xdr:rowOff>27395</xdr:rowOff>
    </xdr:to>
    <xdr:sp macro="" textlink="">
      <xdr:nvSpPr>
        <xdr:cNvPr id="787" name="楕円 786"/>
        <xdr:cNvSpPr/>
      </xdr:nvSpPr>
      <xdr:spPr>
        <a:xfrm>
          <a:off x="15430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12519</xdr:rowOff>
    </xdr:to>
    <xdr:cxnSp macro="">
      <xdr:nvCxnSpPr>
        <xdr:cNvPr id="788" name="直線コネクタ 787"/>
        <xdr:cNvCxnSpPr/>
      </xdr:nvCxnSpPr>
      <xdr:spPr>
        <a:xfrm>
          <a:off x="15481300" y="181502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789" name="楕円 788"/>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148045</xdr:rowOff>
    </xdr:to>
    <xdr:cxnSp macro="">
      <xdr:nvCxnSpPr>
        <xdr:cNvPr id="790" name="直線コネクタ 789"/>
        <xdr:cNvCxnSpPr/>
      </xdr:nvCxnSpPr>
      <xdr:spPr>
        <a:xfrm>
          <a:off x="14592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791" name="楕円 790"/>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112123</xdr:rowOff>
    </xdr:to>
    <xdr:cxnSp macro="">
      <xdr:nvCxnSpPr>
        <xdr:cNvPr id="792" name="直線コネクタ 791"/>
        <xdr:cNvCxnSpPr/>
      </xdr:nvCxnSpPr>
      <xdr:spPr>
        <a:xfrm>
          <a:off x="13703300" y="180768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159294</xdr:rowOff>
    </xdr:from>
    <xdr:to>
      <xdr:col>67</xdr:col>
      <xdr:colOff>101600</xdr:colOff>
      <xdr:row>105</xdr:row>
      <xdr:rowOff>89444</xdr:rowOff>
    </xdr:to>
    <xdr:sp macro="" textlink="">
      <xdr:nvSpPr>
        <xdr:cNvPr id="793" name="楕円 792"/>
        <xdr:cNvSpPr/>
      </xdr:nvSpPr>
      <xdr:spPr>
        <a:xfrm>
          <a:off x="1276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38644</xdr:rowOff>
    </xdr:from>
    <xdr:to>
      <xdr:col>71</xdr:col>
      <xdr:colOff>177800</xdr:colOff>
      <xdr:row>105</xdr:row>
      <xdr:rowOff>74568</xdr:rowOff>
    </xdr:to>
    <xdr:cxnSp macro="">
      <xdr:nvCxnSpPr>
        <xdr:cNvPr id="794" name="直線コネクタ 793"/>
        <xdr:cNvCxnSpPr/>
      </xdr:nvCxnSpPr>
      <xdr:spPr>
        <a:xfrm>
          <a:off x="12814300" y="180408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5" name="n_1aveValue【公民館】&#10;有形固定資産減価償却率"/>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6" name="n_2aveValue【公民館】&#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7" name="n_3aveValue【公民館】&#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98" name="n_4aveValue【公民館】&#10;有形固定資産減価償却率"/>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43922</xdr:rowOff>
    </xdr:from>
    <xdr:ext cx="405111" cy="259045"/>
    <xdr:sp macro="" textlink="">
      <xdr:nvSpPr>
        <xdr:cNvPr id="799" name="n_1mainValue【公民館】&#10;有形固定資産減価償却率"/>
        <xdr:cNvSpPr txBox="1"/>
      </xdr:nvSpPr>
      <xdr:spPr>
        <a:xfrm>
          <a:off x="15266044" y="178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8000</xdr:rowOff>
    </xdr:from>
    <xdr:ext cx="405111" cy="259045"/>
    <xdr:sp macro="" textlink="">
      <xdr:nvSpPr>
        <xdr:cNvPr id="800" name="n_2mainValue【公民館】&#10;有形固定資産減価償却率"/>
        <xdr:cNvSpPr txBox="1"/>
      </xdr:nvSpPr>
      <xdr:spPr>
        <a:xfrm>
          <a:off x="14389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141895</xdr:rowOff>
    </xdr:from>
    <xdr:ext cx="405111" cy="259045"/>
    <xdr:sp macro="" textlink="">
      <xdr:nvSpPr>
        <xdr:cNvPr id="801" name="n_3mainValue【公民館】&#10;有形固定資産減価償却率"/>
        <xdr:cNvSpPr txBox="1"/>
      </xdr:nvSpPr>
      <xdr:spPr>
        <a:xfrm>
          <a:off x="13500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02" name="n_4mainValue【公民館】&#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73298</xdr:rowOff>
    </xdr:from>
    <xdr:to>
      <xdr:col>116</xdr:col>
      <xdr:colOff>114300</xdr:colOff>
      <xdr:row>109</xdr:row>
      <xdr:rowOff>3448</xdr:rowOff>
    </xdr:to>
    <xdr:sp macro="" textlink="">
      <xdr:nvSpPr>
        <xdr:cNvPr id="844" name="楕円 843"/>
        <xdr:cNvSpPr/>
      </xdr:nvSpPr>
      <xdr:spPr>
        <a:xfrm>
          <a:off x="221107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159675</xdr:rowOff>
    </xdr:from>
    <xdr:ext cx="469744" cy="259045"/>
    <xdr:sp macro="" textlink="">
      <xdr:nvSpPr>
        <xdr:cNvPr id="845" name="【公民館】&#10;一人当たり面積該当値テキスト"/>
        <xdr:cNvSpPr txBox="1"/>
      </xdr:nvSpPr>
      <xdr:spPr>
        <a:xfrm>
          <a:off x="22199600" y="185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846" name="楕円 845"/>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124098</xdr:rowOff>
    </xdr:from>
    <xdr:to>
      <xdr:col>116</xdr:col>
      <xdr:colOff>63500</xdr:colOff>
      <xdr:row>108</xdr:row>
      <xdr:rowOff>125186</xdr:rowOff>
    </xdr:to>
    <xdr:cxnSp macro="">
      <xdr:nvCxnSpPr>
        <xdr:cNvPr id="847" name="直線コネクタ 846"/>
        <xdr:cNvCxnSpPr/>
      </xdr:nvCxnSpPr>
      <xdr:spPr>
        <a:xfrm flipV="1">
          <a:off x="21323300" y="186406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76563</xdr:rowOff>
    </xdr:from>
    <xdr:to>
      <xdr:col>107</xdr:col>
      <xdr:colOff>101600</xdr:colOff>
      <xdr:row>109</xdr:row>
      <xdr:rowOff>6713</xdr:rowOff>
    </xdr:to>
    <xdr:sp macro="" textlink="">
      <xdr:nvSpPr>
        <xdr:cNvPr id="848" name="楕円 847"/>
        <xdr:cNvSpPr/>
      </xdr:nvSpPr>
      <xdr:spPr>
        <a:xfrm>
          <a:off x="20383500" y="185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127363</xdr:rowOff>
    </xdr:to>
    <xdr:cxnSp macro="">
      <xdr:nvCxnSpPr>
        <xdr:cNvPr id="849" name="直線コネクタ 848"/>
        <xdr:cNvCxnSpPr/>
      </xdr:nvCxnSpPr>
      <xdr:spPr>
        <a:xfrm flipV="1">
          <a:off x="20434300" y="186417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50" name="楕円 849"/>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127363</xdr:rowOff>
    </xdr:from>
    <xdr:to>
      <xdr:col>107</xdr:col>
      <xdr:colOff>50800</xdr:colOff>
      <xdr:row>108</xdr:row>
      <xdr:rowOff>128451</xdr:rowOff>
    </xdr:to>
    <xdr:cxnSp macro="">
      <xdr:nvCxnSpPr>
        <xdr:cNvPr id="851" name="直線コネクタ 850"/>
        <xdr:cNvCxnSpPr/>
      </xdr:nvCxnSpPr>
      <xdr:spPr>
        <a:xfrm flipV="1">
          <a:off x="19545300" y="186439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78739</xdr:rowOff>
    </xdr:from>
    <xdr:to>
      <xdr:col>98</xdr:col>
      <xdr:colOff>38100</xdr:colOff>
      <xdr:row>109</xdr:row>
      <xdr:rowOff>8889</xdr:rowOff>
    </xdr:to>
    <xdr:sp macro="" textlink="">
      <xdr:nvSpPr>
        <xdr:cNvPr id="852" name="楕円 851"/>
        <xdr:cNvSpPr/>
      </xdr:nvSpPr>
      <xdr:spPr>
        <a:xfrm>
          <a:off x="18605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129539</xdr:rowOff>
    </xdr:to>
    <xdr:cxnSp macro="">
      <xdr:nvCxnSpPr>
        <xdr:cNvPr id="853" name="直線コネクタ 852"/>
        <xdr:cNvCxnSpPr/>
      </xdr:nvCxnSpPr>
      <xdr:spPr>
        <a:xfrm flipV="1">
          <a:off x="18656300" y="18645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858"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169290</xdr:rowOff>
    </xdr:from>
    <xdr:ext cx="469744" cy="259045"/>
    <xdr:sp macro="" textlink="">
      <xdr:nvSpPr>
        <xdr:cNvPr id="859" name="n_2mainValue【公民館】&#10;一人当たり面積"/>
        <xdr:cNvSpPr txBox="1"/>
      </xdr:nvSpPr>
      <xdr:spPr>
        <a:xfrm>
          <a:off x="20199427" y="186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60"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xdr:rowOff>
    </xdr:from>
    <xdr:ext cx="469744" cy="259045"/>
    <xdr:sp macro="" textlink="">
      <xdr:nvSpPr>
        <xdr:cNvPr id="861" name="n_4mainValue【公民館】&#10;一人当たり面積"/>
        <xdr:cNvSpPr txBox="1"/>
      </xdr:nvSpPr>
      <xdr:spPr>
        <a:xfrm>
          <a:off x="184214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については、有形固定資産減価償却率が全国平均、類似団体内平均値、香川県平均のいずれと比較しても大幅に高いことがわかる。　</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については、中学校の校舎及び屋内運動場を建設、また旧校舎を取り壊したことにより一転して全国平均、類似団体内平均値、香川県平均のいずれと比較しても低い数値となった。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今後は、公共施設等総合管理計画等に基づき、</a:t>
          </a:r>
          <a:r>
            <a:rPr kumimoji="1" lang="ja-JP" altLang="en-US" sz="1100">
              <a:solidFill>
                <a:schemeClr val="dk1"/>
              </a:solidFill>
              <a:effectLst/>
              <a:latin typeface="+mn-lt"/>
              <a:ea typeface="+mn-ea"/>
              <a:cs typeface="+mn-cs"/>
            </a:rPr>
            <a:t>小学校やこども園等の公共施設の整備</a:t>
          </a:r>
          <a:r>
            <a:rPr kumimoji="1" lang="ja-JP" altLang="ja-JP" sz="1100">
              <a:solidFill>
                <a:schemeClr val="dk1"/>
              </a:solidFill>
              <a:effectLst/>
              <a:latin typeface="+mn-lt"/>
              <a:ea typeface="+mn-ea"/>
              <a:cs typeface="+mn-cs"/>
            </a:rPr>
            <a:t>を計画的に実施していく。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4" name="楕円 73"/>
        <xdr:cNvSpPr/>
      </xdr:nvSpPr>
      <xdr:spPr>
        <a:xfrm>
          <a:off x="4584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98533</xdr:rowOff>
    </xdr:from>
    <xdr:ext cx="405111" cy="259045"/>
    <xdr:sp macro="" textlink="">
      <xdr:nvSpPr>
        <xdr:cNvPr id="75" name="【図書館】&#10;有形固定資産減価償却率該当値テキスト"/>
        <xdr:cNvSpPr txBox="1"/>
      </xdr:nvSpPr>
      <xdr:spPr>
        <a:xfrm>
          <a:off x="4673600" y="627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6" name="楕円 75"/>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170906</xdr:rowOff>
    </xdr:to>
    <xdr:cxnSp macro="">
      <xdr:nvCxnSpPr>
        <xdr:cNvPr id="77" name="直線コネクタ 76"/>
        <xdr:cNvCxnSpPr/>
      </xdr:nvCxnSpPr>
      <xdr:spPr>
        <a:xfrm>
          <a:off x="3797300" y="62957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141514</xdr:rowOff>
    </xdr:to>
    <xdr:cxnSp macro="">
      <xdr:nvCxnSpPr>
        <xdr:cNvPr id="79" name="直線コネクタ 78"/>
        <xdr:cNvCxnSpPr/>
      </xdr:nvCxnSpPr>
      <xdr:spPr>
        <a:xfrm flipV="1">
          <a:off x="2908300" y="629575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36</xdr:row>
      <xdr:rowOff>141514</xdr:rowOff>
    </xdr:to>
    <xdr:cxnSp macro="">
      <xdr:nvCxnSpPr>
        <xdr:cNvPr id="81" name="直線コネクタ 80"/>
        <xdr:cNvCxnSpPr/>
      </xdr:nvCxnSpPr>
      <xdr:spPr>
        <a:xfrm>
          <a:off x="2019300" y="62728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2" name="楕円 81"/>
        <xdr:cNvSpPr/>
      </xdr:nvSpPr>
      <xdr:spPr>
        <a:xfrm>
          <a:off x="107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100693</xdr:rowOff>
    </xdr:to>
    <xdr:cxnSp macro="">
      <xdr:nvCxnSpPr>
        <xdr:cNvPr id="83" name="直線コネクタ 82"/>
        <xdr:cNvCxnSpPr/>
      </xdr:nvCxnSpPr>
      <xdr:spPr>
        <a:xfrm>
          <a:off x="1130300" y="62320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8" name="n_1mainValue【図書館】&#10;有形固定資産減価償却率"/>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図書館】&#10;有形固定資産減価償却率"/>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91" name="n_4mainValue【図書館】&#10;有形固定資産減価償却率"/>
        <xdr:cNvSpPr txBox="1"/>
      </xdr:nvSpPr>
      <xdr:spPr>
        <a:xfrm>
          <a:off x="927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xdr:rowOff>
    </xdr:from>
    <xdr:to>
      <xdr:col>55</xdr:col>
      <xdr:colOff>50800</xdr:colOff>
      <xdr:row>41</xdr:row>
      <xdr:rowOff>102507</xdr:rowOff>
    </xdr:to>
    <xdr:sp macro="" textlink="">
      <xdr:nvSpPr>
        <xdr:cNvPr id="133" name="楕円 132"/>
        <xdr:cNvSpPr/>
      </xdr:nvSpPr>
      <xdr:spPr>
        <a:xfrm>
          <a:off x="10426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87284</xdr:rowOff>
    </xdr:from>
    <xdr:ext cx="469744" cy="259045"/>
    <xdr:sp macro="" textlink="">
      <xdr:nvSpPr>
        <xdr:cNvPr id="134" name="【図書館】&#10;一人当たり面積該当値テキスト"/>
        <xdr:cNvSpPr txBox="1"/>
      </xdr:nvSpPr>
      <xdr:spPr>
        <a:xfrm>
          <a:off x="10515600" y="69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7438</xdr:rowOff>
    </xdr:from>
    <xdr:to>
      <xdr:col>50</xdr:col>
      <xdr:colOff>165100</xdr:colOff>
      <xdr:row>41</xdr:row>
      <xdr:rowOff>109038</xdr:rowOff>
    </xdr:to>
    <xdr:sp macro="" textlink="">
      <xdr:nvSpPr>
        <xdr:cNvPr id="135" name="楕円 134"/>
        <xdr:cNvSpPr/>
      </xdr:nvSpPr>
      <xdr:spPr>
        <a:xfrm>
          <a:off x="9588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51707</xdr:rowOff>
    </xdr:from>
    <xdr:to>
      <xdr:col>55</xdr:col>
      <xdr:colOff>0</xdr:colOff>
      <xdr:row>41</xdr:row>
      <xdr:rowOff>58238</xdr:rowOff>
    </xdr:to>
    <xdr:cxnSp macro="">
      <xdr:nvCxnSpPr>
        <xdr:cNvPr id="136" name="直線コネクタ 135"/>
        <xdr:cNvCxnSpPr/>
      </xdr:nvCxnSpPr>
      <xdr:spPr>
        <a:xfrm flipV="1">
          <a:off x="9639300" y="708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10704</xdr:rowOff>
    </xdr:from>
    <xdr:to>
      <xdr:col>46</xdr:col>
      <xdr:colOff>38100</xdr:colOff>
      <xdr:row>41</xdr:row>
      <xdr:rowOff>112304</xdr:rowOff>
    </xdr:to>
    <xdr:sp macro="" textlink="">
      <xdr:nvSpPr>
        <xdr:cNvPr id="137" name="楕円 136"/>
        <xdr:cNvSpPr/>
      </xdr:nvSpPr>
      <xdr:spPr>
        <a:xfrm>
          <a:off x="8699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58238</xdr:rowOff>
    </xdr:from>
    <xdr:to>
      <xdr:col>50</xdr:col>
      <xdr:colOff>114300</xdr:colOff>
      <xdr:row>41</xdr:row>
      <xdr:rowOff>61504</xdr:rowOff>
    </xdr:to>
    <xdr:cxnSp macro="">
      <xdr:nvCxnSpPr>
        <xdr:cNvPr id="138" name="直線コネクタ 137"/>
        <xdr:cNvCxnSpPr/>
      </xdr:nvCxnSpPr>
      <xdr:spPr>
        <a:xfrm flipV="1">
          <a:off x="8750300" y="708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9" name="楕円 138"/>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61504</xdr:rowOff>
    </xdr:from>
    <xdr:to>
      <xdr:col>45</xdr:col>
      <xdr:colOff>177800</xdr:colOff>
      <xdr:row>41</xdr:row>
      <xdr:rowOff>64770</xdr:rowOff>
    </xdr:to>
    <xdr:cxnSp macro="">
      <xdr:nvCxnSpPr>
        <xdr:cNvPr id="140" name="直線コネクタ 139"/>
        <xdr:cNvCxnSpPr/>
      </xdr:nvCxnSpPr>
      <xdr:spPr>
        <a:xfrm flipV="1">
          <a:off x="7861300" y="70909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17235</xdr:rowOff>
    </xdr:from>
    <xdr:to>
      <xdr:col>36</xdr:col>
      <xdr:colOff>165100</xdr:colOff>
      <xdr:row>41</xdr:row>
      <xdr:rowOff>118835</xdr:rowOff>
    </xdr:to>
    <xdr:sp macro="" textlink="">
      <xdr:nvSpPr>
        <xdr:cNvPr id="141" name="楕円 140"/>
        <xdr:cNvSpPr/>
      </xdr:nvSpPr>
      <xdr:spPr>
        <a:xfrm>
          <a:off x="6921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68035</xdr:rowOff>
    </xdr:to>
    <xdr:cxnSp macro="">
      <xdr:nvCxnSpPr>
        <xdr:cNvPr id="142" name="直線コネクタ 141"/>
        <xdr:cNvCxnSpPr/>
      </xdr:nvCxnSpPr>
      <xdr:spPr>
        <a:xfrm flipV="1">
          <a:off x="6972300" y="70942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100165</xdr:rowOff>
    </xdr:from>
    <xdr:ext cx="469744" cy="259045"/>
    <xdr:sp macro="" textlink="">
      <xdr:nvSpPr>
        <xdr:cNvPr id="147" name="n_1mainValue【図書館】&#10;一人当たり面積"/>
        <xdr:cNvSpPr txBox="1"/>
      </xdr:nvSpPr>
      <xdr:spPr>
        <a:xfrm>
          <a:off x="9391727" y="71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103431</xdr:rowOff>
    </xdr:from>
    <xdr:ext cx="469744" cy="259045"/>
    <xdr:sp macro="" textlink="">
      <xdr:nvSpPr>
        <xdr:cNvPr id="148" name="n_2mainValue【図書館】&#10;一人当たり面積"/>
        <xdr:cNvSpPr txBox="1"/>
      </xdr:nvSpPr>
      <xdr:spPr>
        <a:xfrm>
          <a:off x="8515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9"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109962</xdr:rowOff>
    </xdr:from>
    <xdr:ext cx="469744" cy="259045"/>
    <xdr:sp macro="" textlink="">
      <xdr:nvSpPr>
        <xdr:cNvPr id="150" name="n_4mainValue【図書館】&#10;一人当たり面積"/>
        <xdr:cNvSpPr txBox="1"/>
      </xdr:nvSpPr>
      <xdr:spPr>
        <a:xfrm>
          <a:off x="6737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91" name="楕円 190"/>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92" name="【体育館・プー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93" name="楕円 192"/>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49530</xdr:rowOff>
    </xdr:from>
    <xdr:to>
      <xdr:col>24</xdr:col>
      <xdr:colOff>63500</xdr:colOff>
      <xdr:row>57</xdr:row>
      <xdr:rowOff>91440</xdr:rowOff>
    </xdr:to>
    <xdr:cxnSp macro="">
      <xdr:nvCxnSpPr>
        <xdr:cNvPr id="194" name="直線コネクタ 193"/>
        <xdr:cNvCxnSpPr/>
      </xdr:nvCxnSpPr>
      <xdr:spPr>
        <a:xfrm>
          <a:off x="3797300" y="9822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95" name="楕円 194"/>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49530</xdr:rowOff>
    </xdr:to>
    <xdr:cxnSp macro="">
      <xdr:nvCxnSpPr>
        <xdr:cNvPr id="196" name="直線コネクタ 195"/>
        <xdr:cNvCxnSpPr/>
      </xdr:nvCxnSpPr>
      <xdr:spPr>
        <a:xfrm>
          <a:off x="2908300" y="9778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97" name="楕円 196"/>
        <xdr:cNvSpPr/>
      </xdr:nvSpPr>
      <xdr:spPr>
        <a:xfrm>
          <a:off x="196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137160</xdr:rowOff>
    </xdr:from>
    <xdr:to>
      <xdr:col>15</xdr:col>
      <xdr:colOff>50800</xdr:colOff>
      <xdr:row>57</xdr:row>
      <xdr:rowOff>5715</xdr:rowOff>
    </xdr:to>
    <xdr:cxnSp macro="">
      <xdr:nvCxnSpPr>
        <xdr:cNvPr id="198" name="直線コネクタ 197"/>
        <xdr:cNvCxnSpPr/>
      </xdr:nvCxnSpPr>
      <xdr:spPr>
        <a:xfrm>
          <a:off x="2019300" y="9738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44450</xdr:rowOff>
    </xdr:from>
    <xdr:to>
      <xdr:col>6</xdr:col>
      <xdr:colOff>38100</xdr:colOff>
      <xdr:row>56</xdr:row>
      <xdr:rowOff>146050</xdr:rowOff>
    </xdr:to>
    <xdr:sp macro="" textlink="">
      <xdr:nvSpPr>
        <xdr:cNvPr id="199" name="楕円 198"/>
        <xdr:cNvSpPr/>
      </xdr:nvSpPr>
      <xdr:spPr>
        <a:xfrm>
          <a:off x="1079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95250</xdr:rowOff>
    </xdr:from>
    <xdr:to>
      <xdr:col>10</xdr:col>
      <xdr:colOff>114300</xdr:colOff>
      <xdr:row>56</xdr:row>
      <xdr:rowOff>137160</xdr:rowOff>
    </xdr:to>
    <xdr:cxnSp macro="">
      <xdr:nvCxnSpPr>
        <xdr:cNvPr id="200" name="直線コネクタ 199"/>
        <xdr:cNvCxnSpPr/>
      </xdr:nvCxnSpPr>
      <xdr:spPr>
        <a:xfrm>
          <a:off x="1130300" y="9696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116857</xdr:rowOff>
    </xdr:from>
    <xdr:ext cx="405111" cy="259045"/>
    <xdr:sp macro="" textlink="">
      <xdr:nvSpPr>
        <xdr:cNvPr id="205" name="n_1mainValue【体育館・プー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206" name="n_2mainValue【体育館・プール】&#10;有形固定資産減価償却率"/>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33037</xdr:rowOff>
    </xdr:from>
    <xdr:ext cx="405111" cy="259045"/>
    <xdr:sp macro="" textlink="">
      <xdr:nvSpPr>
        <xdr:cNvPr id="207" name="n_3mainValue【体育館・プール】&#10;有形固定資産減価償却率"/>
        <xdr:cNvSpPr txBox="1"/>
      </xdr:nvSpPr>
      <xdr:spPr>
        <a:xfrm>
          <a:off x="1816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162577</xdr:rowOff>
    </xdr:from>
    <xdr:ext cx="405111" cy="259045"/>
    <xdr:sp macro="" textlink="">
      <xdr:nvSpPr>
        <xdr:cNvPr id="208" name="n_4mainValue【体育館・プール】&#10;有形固定資産減価償却率"/>
        <xdr:cNvSpPr txBox="1"/>
      </xdr:nvSpPr>
      <xdr:spPr>
        <a:xfrm>
          <a:off x="927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70358</xdr:rowOff>
    </xdr:from>
    <xdr:to>
      <xdr:col>55</xdr:col>
      <xdr:colOff>50800</xdr:colOff>
      <xdr:row>63</xdr:row>
      <xdr:rowOff>508</xdr:rowOff>
    </xdr:to>
    <xdr:sp macro="" textlink="">
      <xdr:nvSpPr>
        <xdr:cNvPr id="248" name="楕円 247"/>
        <xdr:cNvSpPr/>
      </xdr:nvSpPr>
      <xdr:spPr>
        <a:xfrm>
          <a:off x="10426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93235</xdr:rowOff>
    </xdr:from>
    <xdr:ext cx="469744" cy="259045"/>
    <xdr:sp macro="" textlink="">
      <xdr:nvSpPr>
        <xdr:cNvPr id="249" name="【体育館・プール】&#10;一人当たり面積該当値テキスト"/>
        <xdr:cNvSpPr txBox="1"/>
      </xdr:nvSpPr>
      <xdr:spPr>
        <a:xfrm>
          <a:off x="10515600" y="105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50" name="楕円 249"/>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121158</xdr:rowOff>
    </xdr:from>
    <xdr:to>
      <xdr:col>55</xdr:col>
      <xdr:colOff>0</xdr:colOff>
      <xdr:row>62</xdr:row>
      <xdr:rowOff>128016</xdr:rowOff>
    </xdr:to>
    <xdr:cxnSp macro="">
      <xdr:nvCxnSpPr>
        <xdr:cNvPr id="251" name="直線コネクタ 250"/>
        <xdr:cNvCxnSpPr/>
      </xdr:nvCxnSpPr>
      <xdr:spPr>
        <a:xfrm flipV="1">
          <a:off x="9639300" y="107510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52" name="楕円 251"/>
        <xdr:cNvSpPr/>
      </xdr:nvSpPr>
      <xdr:spPr>
        <a:xfrm>
          <a:off x="869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128016</xdr:rowOff>
    </xdr:from>
    <xdr:to>
      <xdr:col>50</xdr:col>
      <xdr:colOff>114300</xdr:colOff>
      <xdr:row>62</xdr:row>
      <xdr:rowOff>134874</xdr:rowOff>
    </xdr:to>
    <xdr:cxnSp macro="">
      <xdr:nvCxnSpPr>
        <xdr:cNvPr id="253" name="直線コネクタ 252"/>
        <xdr:cNvCxnSpPr/>
      </xdr:nvCxnSpPr>
      <xdr:spPr>
        <a:xfrm flipV="1">
          <a:off x="8750300" y="10757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54" name="楕円 253"/>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62</xdr:row>
      <xdr:rowOff>139065</xdr:rowOff>
    </xdr:to>
    <xdr:cxnSp macro="">
      <xdr:nvCxnSpPr>
        <xdr:cNvPr id="255" name="直線コネクタ 254"/>
        <xdr:cNvCxnSpPr/>
      </xdr:nvCxnSpPr>
      <xdr:spPr>
        <a:xfrm flipV="1">
          <a:off x="7861300" y="1076477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93218</xdr:rowOff>
    </xdr:from>
    <xdr:to>
      <xdr:col>36</xdr:col>
      <xdr:colOff>165100</xdr:colOff>
      <xdr:row>63</xdr:row>
      <xdr:rowOff>23368</xdr:rowOff>
    </xdr:to>
    <xdr:sp macro="" textlink="">
      <xdr:nvSpPr>
        <xdr:cNvPr id="256" name="楕円 255"/>
        <xdr:cNvSpPr/>
      </xdr:nvSpPr>
      <xdr:spPr>
        <a:xfrm>
          <a:off x="6921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144018</xdr:rowOff>
    </xdr:to>
    <xdr:cxnSp macro="">
      <xdr:nvCxnSpPr>
        <xdr:cNvPr id="257" name="直線コネクタ 256"/>
        <xdr:cNvCxnSpPr/>
      </xdr:nvCxnSpPr>
      <xdr:spPr>
        <a:xfrm flipV="1">
          <a:off x="6972300" y="1076896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23893</xdr:rowOff>
    </xdr:from>
    <xdr:ext cx="469744" cy="259045"/>
    <xdr:sp macro="" textlink="">
      <xdr:nvSpPr>
        <xdr:cNvPr id="262" name="n_1mainValue【体育館・プール】&#10;一人当たり面積"/>
        <xdr:cNvSpPr txBox="1"/>
      </xdr:nvSpPr>
      <xdr:spPr>
        <a:xfrm>
          <a:off x="9391727" y="104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30751</xdr:rowOff>
    </xdr:from>
    <xdr:ext cx="469744" cy="259045"/>
    <xdr:sp macro="" textlink="">
      <xdr:nvSpPr>
        <xdr:cNvPr id="263" name="n_2mainValue【体育館・プール】&#10;一人当たり面積"/>
        <xdr:cNvSpPr txBox="1"/>
      </xdr:nvSpPr>
      <xdr:spPr>
        <a:xfrm>
          <a:off x="8515427" y="104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34942</xdr:rowOff>
    </xdr:from>
    <xdr:ext cx="469744" cy="259045"/>
    <xdr:sp macro="" textlink="">
      <xdr:nvSpPr>
        <xdr:cNvPr id="264" name="n_3mainValue【体育館・プール】&#10;一人当たり面積"/>
        <xdr:cNvSpPr txBox="1"/>
      </xdr:nvSpPr>
      <xdr:spPr>
        <a:xfrm>
          <a:off x="7626427" y="104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14495</xdr:rowOff>
    </xdr:from>
    <xdr:ext cx="469744" cy="259045"/>
    <xdr:sp macro="" textlink="">
      <xdr:nvSpPr>
        <xdr:cNvPr id="265" name="n_4mainValue【体育館・プール】&#10;一人当たり面積"/>
        <xdr:cNvSpPr txBox="1"/>
      </xdr:nvSpPr>
      <xdr:spPr>
        <a:xfrm>
          <a:off x="6737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7" name="楕円 306"/>
        <xdr:cNvSpPr/>
      </xdr:nvSpPr>
      <xdr:spPr>
        <a:xfrm>
          <a:off x="4584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8" name="【福祉施設】&#10;有形固定資産減価償却率該当値テキスト"/>
        <xdr:cNvSpPr txBox="1"/>
      </xdr:nvSpPr>
      <xdr:spPr>
        <a:xfrm>
          <a:off x="4673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168548</xdr:rowOff>
    </xdr:from>
    <xdr:to>
      <xdr:col>20</xdr:col>
      <xdr:colOff>38100</xdr:colOff>
      <xdr:row>85</xdr:row>
      <xdr:rowOff>98698</xdr:rowOff>
    </xdr:to>
    <xdr:sp macro="" textlink="">
      <xdr:nvSpPr>
        <xdr:cNvPr id="309" name="楕円 308"/>
        <xdr:cNvSpPr/>
      </xdr:nvSpPr>
      <xdr:spPr>
        <a:xfrm>
          <a:off x="3746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47898</xdr:rowOff>
    </xdr:from>
    <xdr:to>
      <xdr:col>24</xdr:col>
      <xdr:colOff>63500</xdr:colOff>
      <xdr:row>85</xdr:row>
      <xdr:rowOff>80555</xdr:rowOff>
    </xdr:to>
    <xdr:cxnSp macro="">
      <xdr:nvCxnSpPr>
        <xdr:cNvPr id="310" name="直線コネクタ 309"/>
        <xdr:cNvCxnSpPr/>
      </xdr:nvCxnSpPr>
      <xdr:spPr>
        <a:xfrm>
          <a:off x="3797300" y="146211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11" name="楕円 310"/>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47898</xdr:rowOff>
    </xdr:to>
    <xdr:cxnSp macro="">
      <xdr:nvCxnSpPr>
        <xdr:cNvPr id="312" name="直線コネクタ 311"/>
        <xdr:cNvCxnSpPr/>
      </xdr:nvCxnSpPr>
      <xdr:spPr>
        <a:xfrm>
          <a:off x="2908300" y="145835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13" name="楕円 312"/>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10342</xdr:rowOff>
    </xdr:to>
    <xdr:cxnSp macro="">
      <xdr:nvCxnSpPr>
        <xdr:cNvPr id="314" name="直線コネクタ 313"/>
        <xdr:cNvCxnSpPr/>
      </xdr:nvCxnSpPr>
      <xdr:spPr>
        <a:xfrm>
          <a:off x="2019300" y="145460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5" name="楕円 314"/>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105048</xdr:rowOff>
    </xdr:from>
    <xdr:to>
      <xdr:col>10</xdr:col>
      <xdr:colOff>114300</xdr:colOff>
      <xdr:row>84</xdr:row>
      <xdr:rowOff>144236</xdr:rowOff>
    </xdr:to>
    <xdr:cxnSp macro="">
      <xdr:nvCxnSpPr>
        <xdr:cNvPr id="316" name="直線コネクタ 315"/>
        <xdr:cNvCxnSpPr/>
      </xdr:nvCxnSpPr>
      <xdr:spPr>
        <a:xfrm>
          <a:off x="1130300" y="145068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89825</xdr:rowOff>
    </xdr:from>
    <xdr:ext cx="405111" cy="259045"/>
    <xdr:sp macro="" textlink="">
      <xdr:nvSpPr>
        <xdr:cNvPr id="321" name="n_1mainValue【福祉施設】&#10;有形固定資産減価償却率"/>
        <xdr:cNvSpPr txBox="1"/>
      </xdr:nvSpPr>
      <xdr:spPr>
        <a:xfrm>
          <a:off x="35820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22" name="n_2mainValue【福祉施設】&#10;有形固定資産減価償却率"/>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23" name="n_3mainValue【福祉施設】&#10;有形固定資産減価償却率"/>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24" name="n_4mainValue【福祉施設】&#10;有形固定資産減価償却率"/>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154939</xdr:rowOff>
    </xdr:from>
    <xdr:to>
      <xdr:col>55</xdr:col>
      <xdr:colOff>50800</xdr:colOff>
      <xdr:row>86</xdr:row>
      <xdr:rowOff>85089</xdr:rowOff>
    </xdr:to>
    <xdr:sp macro="" textlink="">
      <xdr:nvSpPr>
        <xdr:cNvPr id="364" name="楕円 363"/>
        <xdr:cNvSpPr/>
      </xdr:nvSpPr>
      <xdr:spPr>
        <a:xfrm>
          <a:off x="10426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69866</xdr:rowOff>
    </xdr:from>
    <xdr:ext cx="469744" cy="259045"/>
    <xdr:sp macro="" textlink="">
      <xdr:nvSpPr>
        <xdr:cNvPr id="365" name="【福祉施設】&#10;一人当たり面積該当値テキスト"/>
        <xdr:cNvSpPr txBox="1"/>
      </xdr:nvSpPr>
      <xdr:spPr>
        <a:xfrm>
          <a:off x="10515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157226</xdr:rowOff>
    </xdr:from>
    <xdr:to>
      <xdr:col>50</xdr:col>
      <xdr:colOff>165100</xdr:colOff>
      <xdr:row>86</xdr:row>
      <xdr:rowOff>87376</xdr:rowOff>
    </xdr:to>
    <xdr:sp macro="" textlink="">
      <xdr:nvSpPr>
        <xdr:cNvPr id="366" name="楕円 365"/>
        <xdr:cNvSpPr/>
      </xdr:nvSpPr>
      <xdr:spPr>
        <a:xfrm>
          <a:off x="9588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36576</xdr:rowOff>
    </xdr:to>
    <xdr:cxnSp macro="">
      <xdr:nvCxnSpPr>
        <xdr:cNvPr id="367" name="直線コネクタ 366"/>
        <xdr:cNvCxnSpPr/>
      </xdr:nvCxnSpPr>
      <xdr:spPr>
        <a:xfrm flipV="1">
          <a:off x="9639300" y="147789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8" name="楕円 367"/>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36576</xdr:rowOff>
    </xdr:from>
    <xdr:to>
      <xdr:col>50</xdr:col>
      <xdr:colOff>114300</xdr:colOff>
      <xdr:row>86</xdr:row>
      <xdr:rowOff>38100</xdr:rowOff>
    </xdr:to>
    <xdr:cxnSp macro="">
      <xdr:nvCxnSpPr>
        <xdr:cNvPr id="369" name="直線コネクタ 368"/>
        <xdr:cNvCxnSpPr/>
      </xdr:nvCxnSpPr>
      <xdr:spPr>
        <a:xfrm flipV="1">
          <a:off x="8750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159513</xdr:rowOff>
    </xdr:from>
    <xdr:to>
      <xdr:col>41</xdr:col>
      <xdr:colOff>101600</xdr:colOff>
      <xdr:row>86</xdr:row>
      <xdr:rowOff>89663</xdr:rowOff>
    </xdr:to>
    <xdr:sp macro="" textlink="">
      <xdr:nvSpPr>
        <xdr:cNvPr id="370" name="楕円 369"/>
        <xdr:cNvSpPr/>
      </xdr:nvSpPr>
      <xdr:spPr>
        <a:xfrm>
          <a:off x="7810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38863</xdr:rowOff>
    </xdr:to>
    <xdr:cxnSp macro="">
      <xdr:nvCxnSpPr>
        <xdr:cNvPr id="371" name="直線コネクタ 370"/>
        <xdr:cNvCxnSpPr/>
      </xdr:nvCxnSpPr>
      <xdr:spPr>
        <a:xfrm flipV="1">
          <a:off x="7861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161037</xdr:rowOff>
    </xdr:from>
    <xdr:to>
      <xdr:col>36</xdr:col>
      <xdr:colOff>165100</xdr:colOff>
      <xdr:row>86</xdr:row>
      <xdr:rowOff>91187</xdr:rowOff>
    </xdr:to>
    <xdr:sp macro="" textlink="">
      <xdr:nvSpPr>
        <xdr:cNvPr id="372" name="楕円 371"/>
        <xdr:cNvSpPr/>
      </xdr:nvSpPr>
      <xdr:spPr>
        <a:xfrm>
          <a:off x="6921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38863</xdr:rowOff>
    </xdr:from>
    <xdr:to>
      <xdr:col>41</xdr:col>
      <xdr:colOff>50800</xdr:colOff>
      <xdr:row>86</xdr:row>
      <xdr:rowOff>40387</xdr:rowOff>
    </xdr:to>
    <xdr:cxnSp macro="">
      <xdr:nvCxnSpPr>
        <xdr:cNvPr id="373" name="直線コネクタ 372"/>
        <xdr:cNvCxnSpPr/>
      </xdr:nvCxnSpPr>
      <xdr:spPr>
        <a:xfrm flipV="1">
          <a:off x="6972300" y="1478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78503</xdr:rowOff>
    </xdr:from>
    <xdr:ext cx="469744" cy="259045"/>
    <xdr:sp macro="" textlink="">
      <xdr:nvSpPr>
        <xdr:cNvPr id="378" name="n_1mainValue【福祉施設】&#10;一人当たり面積"/>
        <xdr:cNvSpPr txBox="1"/>
      </xdr:nvSpPr>
      <xdr:spPr>
        <a:xfrm>
          <a:off x="93917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9"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80790</xdr:rowOff>
    </xdr:from>
    <xdr:ext cx="469744" cy="259045"/>
    <xdr:sp macro="" textlink="">
      <xdr:nvSpPr>
        <xdr:cNvPr id="380" name="n_3mainValue【福祉施設】&#10;一人当たり面積"/>
        <xdr:cNvSpPr txBox="1"/>
      </xdr:nvSpPr>
      <xdr:spPr>
        <a:xfrm>
          <a:off x="7626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82314</xdr:rowOff>
    </xdr:from>
    <xdr:ext cx="469744" cy="259045"/>
    <xdr:sp macro="" textlink="">
      <xdr:nvSpPr>
        <xdr:cNvPr id="381" name="n_4mainValue【福祉施設】&#10;一人当たり面積"/>
        <xdr:cNvSpPr txBox="1"/>
      </xdr:nvSpPr>
      <xdr:spPr>
        <a:xfrm>
          <a:off x="6737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145414</xdr:rowOff>
    </xdr:from>
    <xdr:to>
      <xdr:col>24</xdr:col>
      <xdr:colOff>114300</xdr:colOff>
      <xdr:row>105</xdr:row>
      <xdr:rowOff>75564</xdr:rowOff>
    </xdr:to>
    <xdr:sp macro="" textlink="">
      <xdr:nvSpPr>
        <xdr:cNvPr id="422" name="楕円 421"/>
        <xdr:cNvSpPr/>
      </xdr:nvSpPr>
      <xdr:spPr>
        <a:xfrm>
          <a:off x="4584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123841</xdr:rowOff>
    </xdr:from>
    <xdr:ext cx="405111" cy="259045"/>
    <xdr:sp macro="" textlink="">
      <xdr:nvSpPr>
        <xdr:cNvPr id="423" name="【市民会館】&#10;有形固定資産減価償却率該当値テキスト"/>
        <xdr:cNvSpPr txBox="1"/>
      </xdr:nvSpPr>
      <xdr:spPr>
        <a:xfrm>
          <a:off x="4673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424" name="楕円 423"/>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163830</xdr:rowOff>
    </xdr:from>
    <xdr:to>
      <xdr:col>24</xdr:col>
      <xdr:colOff>63500</xdr:colOff>
      <xdr:row>105</xdr:row>
      <xdr:rowOff>24764</xdr:rowOff>
    </xdr:to>
    <xdr:cxnSp macro="">
      <xdr:nvCxnSpPr>
        <xdr:cNvPr id="425" name="直線コネクタ 424"/>
        <xdr:cNvCxnSpPr/>
      </xdr:nvCxnSpPr>
      <xdr:spPr>
        <a:xfrm>
          <a:off x="3797300" y="1799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426" name="楕円 425"/>
        <xdr:cNvSpPr/>
      </xdr:nvSpPr>
      <xdr:spPr>
        <a:xfrm>
          <a:off x="2857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163830</xdr:rowOff>
    </xdr:to>
    <xdr:cxnSp macro="">
      <xdr:nvCxnSpPr>
        <xdr:cNvPr id="427" name="直線コネクタ 426"/>
        <xdr:cNvCxnSpPr/>
      </xdr:nvCxnSpPr>
      <xdr:spPr>
        <a:xfrm>
          <a:off x="2908300" y="1795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50164</xdr:rowOff>
    </xdr:from>
    <xdr:to>
      <xdr:col>10</xdr:col>
      <xdr:colOff>165100</xdr:colOff>
      <xdr:row>104</xdr:row>
      <xdr:rowOff>151764</xdr:rowOff>
    </xdr:to>
    <xdr:sp macro="" textlink="">
      <xdr:nvSpPr>
        <xdr:cNvPr id="428" name="楕円 427"/>
        <xdr:cNvSpPr/>
      </xdr:nvSpPr>
      <xdr:spPr>
        <a:xfrm>
          <a:off x="1968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100964</xdr:rowOff>
    </xdr:from>
    <xdr:to>
      <xdr:col>15</xdr:col>
      <xdr:colOff>50800</xdr:colOff>
      <xdr:row>104</xdr:row>
      <xdr:rowOff>127636</xdr:rowOff>
    </xdr:to>
    <xdr:cxnSp macro="">
      <xdr:nvCxnSpPr>
        <xdr:cNvPr id="429" name="直線コネクタ 428"/>
        <xdr:cNvCxnSpPr/>
      </xdr:nvCxnSpPr>
      <xdr:spPr>
        <a:xfrm>
          <a:off x="2019300" y="17931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168275</xdr:rowOff>
    </xdr:from>
    <xdr:to>
      <xdr:col>6</xdr:col>
      <xdr:colOff>38100</xdr:colOff>
      <xdr:row>104</xdr:row>
      <xdr:rowOff>98425</xdr:rowOff>
    </xdr:to>
    <xdr:sp macro="" textlink="">
      <xdr:nvSpPr>
        <xdr:cNvPr id="430" name="楕円 429"/>
        <xdr:cNvSpPr/>
      </xdr:nvSpPr>
      <xdr:spPr>
        <a:xfrm>
          <a:off x="1079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47625</xdr:rowOff>
    </xdr:from>
    <xdr:to>
      <xdr:col>10</xdr:col>
      <xdr:colOff>114300</xdr:colOff>
      <xdr:row>104</xdr:row>
      <xdr:rowOff>100964</xdr:rowOff>
    </xdr:to>
    <xdr:cxnSp macro="">
      <xdr:nvCxnSpPr>
        <xdr:cNvPr id="431" name="直線コネクタ 430"/>
        <xdr:cNvCxnSpPr/>
      </xdr:nvCxnSpPr>
      <xdr:spPr>
        <a:xfrm>
          <a:off x="1130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34307</xdr:rowOff>
    </xdr:from>
    <xdr:ext cx="405111" cy="259045"/>
    <xdr:sp macro="" textlink="">
      <xdr:nvSpPr>
        <xdr:cNvPr id="436" name="n_1main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169563</xdr:rowOff>
    </xdr:from>
    <xdr:ext cx="405111" cy="259045"/>
    <xdr:sp macro="" textlink="">
      <xdr:nvSpPr>
        <xdr:cNvPr id="437" name="n_2mainValue【市民会館】&#10;有形固定資産減価償却率"/>
        <xdr:cNvSpPr txBox="1"/>
      </xdr:nvSpPr>
      <xdr:spPr>
        <a:xfrm>
          <a:off x="2705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142891</xdr:rowOff>
    </xdr:from>
    <xdr:ext cx="405111" cy="259045"/>
    <xdr:sp macro="" textlink="">
      <xdr:nvSpPr>
        <xdr:cNvPr id="438" name="n_3mainValue【市民会館】&#10;有形固定資産減価償却率"/>
        <xdr:cNvSpPr txBox="1"/>
      </xdr:nvSpPr>
      <xdr:spPr>
        <a:xfrm>
          <a:off x="1816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89552</xdr:rowOff>
    </xdr:from>
    <xdr:ext cx="405111" cy="259045"/>
    <xdr:sp macro="" textlink="">
      <xdr:nvSpPr>
        <xdr:cNvPr id="439" name="n_4mainValue【市民会館】&#10;有形固定資産減価償却率"/>
        <xdr:cNvSpPr txBox="1"/>
      </xdr:nvSpPr>
      <xdr:spPr>
        <a:xfrm>
          <a:off x="927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116078</xdr:rowOff>
    </xdr:from>
    <xdr:to>
      <xdr:col>55</xdr:col>
      <xdr:colOff>50800</xdr:colOff>
      <xdr:row>107</xdr:row>
      <xdr:rowOff>46228</xdr:rowOff>
    </xdr:to>
    <xdr:sp macro="" textlink="">
      <xdr:nvSpPr>
        <xdr:cNvPr id="479" name="楕円 478"/>
        <xdr:cNvSpPr/>
      </xdr:nvSpPr>
      <xdr:spPr>
        <a:xfrm>
          <a:off x="10426700" y="182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94505</xdr:rowOff>
    </xdr:from>
    <xdr:ext cx="469744" cy="259045"/>
    <xdr:sp macro="" textlink="">
      <xdr:nvSpPr>
        <xdr:cNvPr id="480" name="【市民会館】&#10;一人当たり面積該当値テキスト"/>
        <xdr:cNvSpPr txBox="1"/>
      </xdr:nvSpPr>
      <xdr:spPr>
        <a:xfrm>
          <a:off x="10515600" y="182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123698</xdr:rowOff>
    </xdr:from>
    <xdr:to>
      <xdr:col>50</xdr:col>
      <xdr:colOff>165100</xdr:colOff>
      <xdr:row>107</xdr:row>
      <xdr:rowOff>53848</xdr:rowOff>
    </xdr:to>
    <xdr:sp macro="" textlink="">
      <xdr:nvSpPr>
        <xdr:cNvPr id="481" name="楕円 480"/>
        <xdr:cNvSpPr/>
      </xdr:nvSpPr>
      <xdr:spPr>
        <a:xfrm>
          <a:off x="9588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166878</xdr:rowOff>
    </xdr:from>
    <xdr:to>
      <xdr:col>55</xdr:col>
      <xdr:colOff>0</xdr:colOff>
      <xdr:row>107</xdr:row>
      <xdr:rowOff>3048</xdr:rowOff>
    </xdr:to>
    <xdr:cxnSp macro="">
      <xdr:nvCxnSpPr>
        <xdr:cNvPr id="482" name="直線コネクタ 481"/>
        <xdr:cNvCxnSpPr/>
      </xdr:nvCxnSpPr>
      <xdr:spPr>
        <a:xfrm flipV="1">
          <a:off x="9639300" y="1834057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131318</xdr:rowOff>
    </xdr:from>
    <xdr:to>
      <xdr:col>46</xdr:col>
      <xdr:colOff>38100</xdr:colOff>
      <xdr:row>107</xdr:row>
      <xdr:rowOff>61468</xdr:rowOff>
    </xdr:to>
    <xdr:sp macro="" textlink="">
      <xdr:nvSpPr>
        <xdr:cNvPr id="483" name="楕円 482"/>
        <xdr:cNvSpPr/>
      </xdr:nvSpPr>
      <xdr:spPr>
        <a:xfrm>
          <a:off x="8699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xdr:rowOff>
    </xdr:from>
    <xdr:to>
      <xdr:col>50</xdr:col>
      <xdr:colOff>114300</xdr:colOff>
      <xdr:row>107</xdr:row>
      <xdr:rowOff>10668</xdr:rowOff>
    </xdr:to>
    <xdr:cxnSp macro="">
      <xdr:nvCxnSpPr>
        <xdr:cNvPr id="484" name="直線コネクタ 483"/>
        <xdr:cNvCxnSpPr/>
      </xdr:nvCxnSpPr>
      <xdr:spPr>
        <a:xfrm flipV="1">
          <a:off x="8750300" y="183481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85" name="楕円 484"/>
        <xdr:cNvSpPr/>
      </xdr:nvSpPr>
      <xdr:spPr>
        <a:xfrm>
          <a:off x="781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10668</xdr:rowOff>
    </xdr:from>
    <xdr:to>
      <xdr:col>45</xdr:col>
      <xdr:colOff>177800</xdr:colOff>
      <xdr:row>107</xdr:row>
      <xdr:rowOff>14478</xdr:rowOff>
    </xdr:to>
    <xdr:cxnSp macro="">
      <xdr:nvCxnSpPr>
        <xdr:cNvPr id="486" name="直線コネクタ 485"/>
        <xdr:cNvCxnSpPr/>
      </xdr:nvCxnSpPr>
      <xdr:spPr>
        <a:xfrm flipV="1">
          <a:off x="7861300" y="183558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154178</xdr:rowOff>
    </xdr:from>
    <xdr:to>
      <xdr:col>36</xdr:col>
      <xdr:colOff>165100</xdr:colOff>
      <xdr:row>107</xdr:row>
      <xdr:rowOff>84328</xdr:rowOff>
    </xdr:to>
    <xdr:sp macro="" textlink="">
      <xdr:nvSpPr>
        <xdr:cNvPr id="487" name="楕円 486"/>
        <xdr:cNvSpPr/>
      </xdr:nvSpPr>
      <xdr:spPr>
        <a:xfrm>
          <a:off x="6921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xdr:rowOff>
    </xdr:from>
    <xdr:to>
      <xdr:col>41</xdr:col>
      <xdr:colOff>50800</xdr:colOff>
      <xdr:row>107</xdr:row>
      <xdr:rowOff>33528</xdr:rowOff>
    </xdr:to>
    <xdr:cxnSp macro="">
      <xdr:nvCxnSpPr>
        <xdr:cNvPr id="488" name="直線コネクタ 487"/>
        <xdr:cNvCxnSpPr/>
      </xdr:nvCxnSpPr>
      <xdr:spPr>
        <a:xfrm flipV="1">
          <a:off x="6972300" y="183596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44975</xdr:rowOff>
    </xdr:from>
    <xdr:ext cx="469744" cy="259045"/>
    <xdr:sp macro="" textlink="">
      <xdr:nvSpPr>
        <xdr:cNvPr id="493" name="n_1mainValue【市民会館】&#10;一人当たり面積"/>
        <xdr:cNvSpPr txBox="1"/>
      </xdr:nvSpPr>
      <xdr:spPr>
        <a:xfrm>
          <a:off x="9391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77995</xdr:rowOff>
    </xdr:from>
    <xdr:ext cx="469744" cy="259045"/>
    <xdr:sp macro="" textlink="">
      <xdr:nvSpPr>
        <xdr:cNvPr id="494" name="n_2mainValue【市民会館】&#10;一人当たり面積"/>
        <xdr:cNvSpPr txBox="1"/>
      </xdr:nvSpPr>
      <xdr:spPr>
        <a:xfrm>
          <a:off x="8515427"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81805</xdr:rowOff>
    </xdr:from>
    <xdr:ext cx="469744" cy="259045"/>
    <xdr:sp macro="" textlink="">
      <xdr:nvSpPr>
        <xdr:cNvPr id="495" name="n_3mainValue【市民会館】&#10;一人当たり面積"/>
        <xdr:cNvSpPr txBox="1"/>
      </xdr:nvSpPr>
      <xdr:spPr>
        <a:xfrm>
          <a:off x="76264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75455</xdr:rowOff>
    </xdr:from>
    <xdr:ext cx="469744" cy="259045"/>
    <xdr:sp macro="" textlink="">
      <xdr:nvSpPr>
        <xdr:cNvPr id="496" name="n_4mainValue【市民会館】&#10;一人当たり面積"/>
        <xdr:cNvSpPr txBox="1"/>
      </xdr:nvSpPr>
      <xdr:spPr>
        <a:xfrm>
          <a:off x="6737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538" name="楕円 537"/>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539" name="【一般廃棄物処理施設】&#10;有形固定資産減価償却率該当値テキスト"/>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40" name="楕円 539"/>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51707</xdr:rowOff>
    </xdr:to>
    <xdr:cxnSp macro="">
      <xdr:nvCxnSpPr>
        <xdr:cNvPr id="541" name="直線コネクタ 540"/>
        <xdr:cNvCxnSpPr/>
      </xdr:nvCxnSpPr>
      <xdr:spPr>
        <a:xfrm>
          <a:off x="15481300" y="65227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42" name="楕円 541"/>
        <xdr:cNvSpPr/>
      </xdr:nvSpPr>
      <xdr:spPr>
        <a:xfrm>
          <a:off x="14541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71301</xdr:rowOff>
    </xdr:to>
    <xdr:cxnSp macro="">
      <xdr:nvCxnSpPr>
        <xdr:cNvPr id="543" name="直線コネクタ 542"/>
        <xdr:cNvCxnSpPr/>
      </xdr:nvCxnSpPr>
      <xdr:spPr>
        <a:xfrm flipV="1">
          <a:off x="14592300" y="652272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44994</xdr:rowOff>
    </xdr:from>
    <xdr:to>
      <xdr:col>72</xdr:col>
      <xdr:colOff>38100</xdr:colOff>
      <xdr:row>37</xdr:row>
      <xdr:rowOff>146594</xdr:rowOff>
    </xdr:to>
    <xdr:sp macro="" textlink="">
      <xdr:nvSpPr>
        <xdr:cNvPr id="544" name="楕円 543"/>
        <xdr:cNvSpPr/>
      </xdr:nvSpPr>
      <xdr:spPr>
        <a:xfrm>
          <a:off x="13652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95794</xdr:rowOff>
    </xdr:from>
    <xdr:to>
      <xdr:col>76</xdr:col>
      <xdr:colOff>114300</xdr:colOff>
      <xdr:row>38</xdr:row>
      <xdr:rowOff>71301</xdr:rowOff>
    </xdr:to>
    <xdr:cxnSp macro="">
      <xdr:nvCxnSpPr>
        <xdr:cNvPr id="545" name="直線コネクタ 544"/>
        <xdr:cNvCxnSpPr/>
      </xdr:nvCxnSpPr>
      <xdr:spPr>
        <a:xfrm>
          <a:off x="13703300" y="643944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546" name="楕円 545"/>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37</xdr:row>
      <xdr:rowOff>95794</xdr:rowOff>
    </xdr:to>
    <xdr:cxnSp macro="">
      <xdr:nvCxnSpPr>
        <xdr:cNvPr id="547" name="直線コネクタ 546"/>
        <xdr:cNvCxnSpPr/>
      </xdr:nvCxnSpPr>
      <xdr:spPr>
        <a:xfrm>
          <a:off x="12814300" y="64231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8"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549" name="n_2aveValue【一般廃棄物処理施設】&#10;有形固定資産減価償却率"/>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550" name="n_3ave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1"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552"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53" name="n_2mainValue【一般廃棄物処理施設】&#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163121</xdr:rowOff>
    </xdr:from>
    <xdr:ext cx="405111" cy="259045"/>
    <xdr:sp macro="" textlink="">
      <xdr:nvSpPr>
        <xdr:cNvPr id="554" name="n_3mainValue【一般廃棄物処理施設】&#10;有形固定資産減価償却率"/>
        <xdr:cNvSpPr txBox="1"/>
      </xdr:nvSpPr>
      <xdr:spPr>
        <a:xfrm>
          <a:off x="13500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555" name="n_4mainValue【一般廃棄物処理施設】&#10;有形固定資産減価償却率"/>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115143</xdr:rowOff>
    </xdr:from>
    <xdr:to>
      <xdr:col>116</xdr:col>
      <xdr:colOff>114300</xdr:colOff>
      <xdr:row>42</xdr:row>
      <xdr:rowOff>45293</xdr:rowOff>
    </xdr:to>
    <xdr:sp macro="" textlink="">
      <xdr:nvSpPr>
        <xdr:cNvPr id="595" name="楕円 594"/>
        <xdr:cNvSpPr/>
      </xdr:nvSpPr>
      <xdr:spPr>
        <a:xfrm>
          <a:off x="22110700" y="7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30070</xdr:rowOff>
    </xdr:from>
    <xdr:ext cx="534377" cy="259045"/>
    <xdr:sp macro="" textlink="">
      <xdr:nvSpPr>
        <xdr:cNvPr id="596" name="【一般廃棄物処理施設】&#10;一人当たり有形固定資産（償却資産）額該当値テキスト"/>
        <xdr:cNvSpPr txBox="1"/>
      </xdr:nvSpPr>
      <xdr:spPr>
        <a:xfrm>
          <a:off x="22199600" y="70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116153</xdr:rowOff>
    </xdr:from>
    <xdr:to>
      <xdr:col>112</xdr:col>
      <xdr:colOff>38100</xdr:colOff>
      <xdr:row>42</xdr:row>
      <xdr:rowOff>46303</xdr:rowOff>
    </xdr:to>
    <xdr:sp macro="" textlink="">
      <xdr:nvSpPr>
        <xdr:cNvPr id="597" name="楕円 596"/>
        <xdr:cNvSpPr/>
      </xdr:nvSpPr>
      <xdr:spPr>
        <a:xfrm>
          <a:off x="21272500" y="71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165943</xdr:rowOff>
    </xdr:from>
    <xdr:to>
      <xdr:col>116</xdr:col>
      <xdr:colOff>63500</xdr:colOff>
      <xdr:row>41</xdr:row>
      <xdr:rowOff>166953</xdr:rowOff>
    </xdr:to>
    <xdr:cxnSp macro="">
      <xdr:nvCxnSpPr>
        <xdr:cNvPr id="598" name="直線コネクタ 597"/>
        <xdr:cNvCxnSpPr/>
      </xdr:nvCxnSpPr>
      <xdr:spPr>
        <a:xfrm flipV="1">
          <a:off x="21323300" y="7195393"/>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125958</xdr:rowOff>
    </xdr:from>
    <xdr:to>
      <xdr:col>107</xdr:col>
      <xdr:colOff>101600</xdr:colOff>
      <xdr:row>42</xdr:row>
      <xdr:rowOff>56108</xdr:rowOff>
    </xdr:to>
    <xdr:sp macro="" textlink="">
      <xdr:nvSpPr>
        <xdr:cNvPr id="599" name="楕円 598"/>
        <xdr:cNvSpPr/>
      </xdr:nvSpPr>
      <xdr:spPr>
        <a:xfrm>
          <a:off x="20383500" y="71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166953</xdr:rowOff>
    </xdr:from>
    <xdr:to>
      <xdr:col>111</xdr:col>
      <xdr:colOff>177800</xdr:colOff>
      <xdr:row>42</xdr:row>
      <xdr:rowOff>5308</xdr:rowOff>
    </xdr:to>
    <xdr:cxnSp macro="">
      <xdr:nvCxnSpPr>
        <xdr:cNvPr id="600" name="直線コネクタ 599"/>
        <xdr:cNvCxnSpPr/>
      </xdr:nvCxnSpPr>
      <xdr:spPr>
        <a:xfrm flipV="1">
          <a:off x="20434300" y="7196403"/>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116355</xdr:rowOff>
    </xdr:from>
    <xdr:to>
      <xdr:col>102</xdr:col>
      <xdr:colOff>165100</xdr:colOff>
      <xdr:row>42</xdr:row>
      <xdr:rowOff>46505</xdr:rowOff>
    </xdr:to>
    <xdr:sp macro="" textlink="">
      <xdr:nvSpPr>
        <xdr:cNvPr id="601" name="楕円 600"/>
        <xdr:cNvSpPr/>
      </xdr:nvSpPr>
      <xdr:spPr>
        <a:xfrm>
          <a:off x="19494500" y="7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167155</xdr:rowOff>
    </xdr:from>
    <xdr:to>
      <xdr:col>107</xdr:col>
      <xdr:colOff>50800</xdr:colOff>
      <xdr:row>42</xdr:row>
      <xdr:rowOff>5308</xdr:rowOff>
    </xdr:to>
    <xdr:cxnSp macro="">
      <xdr:nvCxnSpPr>
        <xdr:cNvPr id="602" name="直線コネクタ 601"/>
        <xdr:cNvCxnSpPr/>
      </xdr:nvCxnSpPr>
      <xdr:spPr>
        <a:xfrm>
          <a:off x="19545300" y="719660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117377</xdr:rowOff>
    </xdr:from>
    <xdr:to>
      <xdr:col>98</xdr:col>
      <xdr:colOff>38100</xdr:colOff>
      <xdr:row>42</xdr:row>
      <xdr:rowOff>47527</xdr:rowOff>
    </xdr:to>
    <xdr:sp macro="" textlink="">
      <xdr:nvSpPr>
        <xdr:cNvPr id="603" name="楕円 602"/>
        <xdr:cNvSpPr/>
      </xdr:nvSpPr>
      <xdr:spPr>
        <a:xfrm>
          <a:off x="18605500" y="7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167155</xdr:rowOff>
    </xdr:from>
    <xdr:to>
      <xdr:col>102</xdr:col>
      <xdr:colOff>114300</xdr:colOff>
      <xdr:row>41</xdr:row>
      <xdr:rowOff>168177</xdr:rowOff>
    </xdr:to>
    <xdr:cxnSp macro="">
      <xdr:nvCxnSpPr>
        <xdr:cNvPr id="604" name="直線コネクタ 603"/>
        <xdr:cNvCxnSpPr/>
      </xdr:nvCxnSpPr>
      <xdr:spPr>
        <a:xfrm flipV="1">
          <a:off x="18656300" y="7196605"/>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606"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607"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37430</xdr:rowOff>
    </xdr:from>
    <xdr:ext cx="534377" cy="259045"/>
    <xdr:sp macro="" textlink="">
      <xdr:nvSpPr>
        <xdr:cNvPr id="609" name="n_1mainValue【一般廃棄物処理施設】&#10;一人当たり有形固定資産（償却資産）額"/>
        <xdr:cNvSpPr txBox="1"/>
      </xdr:nvSpPr>
      <xdr:spPr>
        <a:xfrm>
          <a:off x="21043411" y="72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47235</xdr:rowOff>
    </xdr:from>
    <xdr:ext cx="534377" cy="259045"/>
    <xdr:sp macro="" textlink="">
      <xdr:nvSpPr>
        <xdr:cNvPr id="610" name="n_2mainValue【一般廃棄物処理施設】&#10;一人当たり有形固定資産（償却資産）額"/>
        <xdr:cNvSpPr txBox="1"/>
      </xdr:nvSpPr>
      <xdr:spPr>
        <a:xfrm>
          <a:off x="20167111" y="72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37632</xdr:rowOff>
    </xdr:from>
    <xdr:ext cx="534377" cy="259045"/>
    <xdr:sp macro="" textlink="">
      <xdr:nvSpPr>
        <xdr:cNvPr id="611" name="n_3mainValue【一般廃棄物処理施設】&#10;一人当たり有形固定資産（償却資産）額"/>
        <xdr:cNvSpPr txBox="1"/>
      </xdr:nvSpPr>
      <xdr:spPr>
        <a:xfrm>
          <a:off x="19278111" y="72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38654</xdr:rowOff>
    </xdr:from>
    <xdr:ext cx="534377" cy="259045"/>
    <xdr:sp macro="" textlink="">
      <xdr:nvSpPr>
        <xdr:cNvPr id="612" name="n_4mainValue【一般廃棄物処理施設】&#10;一人当たり有形固定資産（償却資産）額"/>
        <xdr:cNvSpPr txBox="1"/>
      </xdr:nvSpPr>
      <xdr:spPr>
        <a:xfrm>
          <a:off x="18389111" y="72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4" name="直線コネクタ 653"/>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7"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8" name="直線コネクタ 657"/>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9"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60" name="フローチャート: 判断 659"/>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1" name="フローチャート: 判断 660"/>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2" name="フローチャート: 判断 661"/>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3" name="フローチャート: 判断 66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64" name="フローチャート: 判断 663"/>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670" name="楕円 669"/>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19975</xdr:rowOff>
    </xdr:from>
    <xdr:ext cx="405111" cy="259045"/>
    <xdr:sp macro="" textlink="">
      <xdr:nvSpPr>
        <xdr:cNvPr id="671" name="【消防施設】&#10;有形固定資産減価償却率該当値テキスト"/>
        <xdr:cNvSpPr txBox="1"/>
      </xdr:nvSpPr>
      <xdr:spPr>
        <a:xfrm>
          <a:off x="16357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72" name="楕円 671"/>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47898</xdr:rowOff>
    </xdr:to>
    <xdr:cxnSp macro="">
      <xdr:nvCxnSpPr>
        <xdr:cNvPr id="673" name="直線コネクタ 672"/>
        <xdr:cNvCxnSpPr/>
      </xdr:nvCxnSpPr>
      <xdr:spPr>
        <a:xfrm>
          <a:off x="15481300" y="140970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674" name="楕円 673"/>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38100</xdr:rowOff>
    </xdr:to>
    <xdr:cxnSp macro="">
      <xdr:nvCxnSpPr>
        <xdr:cNvPr id="675" name="直線コネクタ 674"/>
        <xdr:cNvCxnSpPr/>
      </xdr:nvCxnSpPr>
      <xdr:spPr>
        <a:xfrm>
          <a:off x="14592300" y="1406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98334</xdr:rowOff>
    </xdr:from>
    <xdr:to>
      <xdr:col>72</xdr:col>
      <xdr:colOff>38100</xdr:colOff>
      <xdr:row>82</xdr:row>
      <xdr:rowOff>28484</xdr:rowOff>
    </xdr:to>
    <xdr:sp macro="" textlink="">
      <xdr:nvSpPr>
        <xdr:cNvPr id="676" name="楕円 675"/>
        <xdr:cNvSpPr/>
      </xdr:nvSpPr>
      <xdr:spPr>
        <a:xfrm>
          <a:off x="13652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82</xdr:row>
      <xdr:rowOff>7076</xdr:rowOff>
    </xdr:to>
    <xdr:cxnSp macro="">
      <xdr:nvCxnSpPr>
        <xdr:cNvPr id="677" name="直線コネクタ 676"/>
        <xdr:cNvCxnSpPr/>
      </xdr:nvCxnSpPr>
      <xdr:spPr>
        <a:xfrm>
          <a:off x="13703300" y="140365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678" name="楕円 677"/>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149134</xdr:rowOff>
    </xdr:to>
    <xdr:cxnSp macro="">
      <xdr:nvCxnSpPr>
        <xdr:cNvPr id="679" name="直線コネクタ 678"/>
        <xdr:cNvCxnSpPr/>
      </xdr:nvCxnSpPr>
      <xdr:spPr>
        <a:xfrm>
          <a:off x="12814300" y="140055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80"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81"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82"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83"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684"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685" name="n_2mainValue【消防施設】&#10;有形固定資産減価償却率"/>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45011</xdr:rowOff>
    </xdr:from>
    <xdr:ext cx="405111" cy="259045"/>
    <xdr:sp macro="" textlink="">
      <xdr:nvSpPr>
        <xdr:cNvPr id="686" name="n_3mainValue【消防施設】&#10;有形固定資産減価償却率"/>
        <xdr:cNvSpPr txBox="1"/>
      </xdr:nvSpPr>
      <xdr:spPr>
        <a:xfrm>
          <a:off x="13500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687" name="n_4mainValue【消防施設】&#10;有形固定資産減価償却率"/>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9" name="直線コネクタ 708"/>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10"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11" name="直線コネクタ 710"/>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2"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3" name="直線コネクタ 712"/>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714"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5" name="フローチャート: 判断 714"/>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6" name="フローチャート: 判断 715"/>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17" name="フローチャート: 判断 716"/>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8" name="フローチャート: 判断 71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9" name="フローチャート: 判断 718"/>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25" name="楕円 724"/>
        <xdr:cNvSpPr/>
      </xdr:nvSpPr>
      <xdr:spPr>
        <a:xfrm>
          <a:off x="22110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144035</xdr:rowOff>
    </xdr:from>
    <xdr:ext cx="469744" cy="259045"/>
    <xdr:sp macro="" textlink="">
      <xdr:nvSpPr>
        <xdr:cNvPr id="726" name="【消防施設】&#10;一人当たり面積該当値テキスト"/>
        <xdr:cNvSpPr txBox="1"/>
      </xdr:nvSpPr>
      <xdr:spPr>
        <a:xfrm>
          <a:off x="22199600"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727" name="楕円 726"/>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44958</xdr:rowOff>
    </xdr:from>
    <xdr:to>
      <xdr:col>116</xdr:col>
      <xdr:colOff>63500</xdr:colOff>
      <xdr:row>84</xdr:row>
      <xdr:rowOff>49530</xdr:rowOff>
    </xdr:to>
    <xdr:cxnSp macro="">
      <xdr:nvCxnSpPr>
        <xdr:cNvPr id="728" name="直線コネクタ 727"/>
        <xdr:cNvCxnSpPr/>
      </xdr:nvCxnSpPr>
      <xdr:spPr>
        <a:xfrm flipV="1">
          <a:off x="21323300" y="1444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7874</xdr:rowOff>
    </xdr:from>
    <xdr:to>
      <xdr:col>107</xdr:col>
      <xdr:colOff>101600</xdr:colOff>
      <xdr:row>84</xdr:row>
      <xdr:rowOff>109474</xdr:rowOff>
    </xdr:to>
    <xdr:sp macro="" textlink="">
      <xdr:nvSpPr>
        <xdr:cNvPr id="729" name="楕円 728"/>
        <xdr:cNvSpPr/>
      </xdr:nvSpPr>
      <xdr:spPr>
        <a:xfrm>
          <a:off x="20383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49530</xdr:rowOff>
    </xdr:from>
    <xdr:to>
      <xdr:col>111</xdr:col>
      <xdr:colOff>177800</xdr:colOff>
      <xdr:row>84</xdr:row>
      <xdr:rowOff>58674</xdr:rowOff>
    </xdr:to>
    <xdr:cxnSp macro="">
      <xdr:nvCxnSpPr>
        <xdr:cNvPr id="730" name="直線コネクタ 729"/>
        <xdr:cNvCxnSpPr/>
      </xdr:nvCxnSpPr>
      <xdr:spPr>
        <a:xfrm flipV="1">
          <a:off x="20434300" y="144513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xdr:rowOff>
    </xdr:from>
    <xdr:to>
      <xdr:col>102</xdr:col>
      <xdr:colOff>165100</xdr:colOff>
      <xdr:row>84</xdr:row>
      <xdr:rowOff>114046</xdr:rowOff>
    </xdr:to>
    <xdr:sp macro="" textlink="">
      <xdr:nvSpPr>
        <xdr:cNvPr id="731" name="楕円 730"/>
        <xdr:cNvSpPr/>
      </xdr:nvSpPr>
      <xdr:spPr>
        <a:xfrm>
          <a:off x="19494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58674</xdr:rowOff>
    </xdr:from>
    <xdr:to>
      <xdr:col>107</xdr:col>
      <xdr:colOff>50800</xdr:colOff>
      <xdr:row>84</xdr:row>
      <xdr:rowOff>63246</xdr:rowOff>
    </xdr:to>
    <xdr:cxnSp macro="">
      <xdr:nvCxnSpPr>
        <xdr:cNvPr id="732" name="直線コネクタ 731"/>
        <xdr:cNvCxnSpPr/>
      </xdr:nvCxnSpPr>
      <xdr:spPr>
        <a:xfrm flipV="1">
          <a:off x="19545300" y="1446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xdr:rowOff>
    </xdr:from>
    <xdr:to>
      <xdr:col>98</xdr:col>
      <xdr:colOff>38100</xdr:colOff>
      <xdr:row>84</xdr:row>
      <xdr:rowOff>118618</xdr:rowOff>
    </xdr:to>
    <xdr:sp macro="" textlink="">
      <xdr:nvSpPr>
        <xdr:cNvPr id="733" name="楕円 732"/>
        <xdr:cNvSpPr/>
      </xdr:nvSpPr>
      <xdr:spPr>
        <a:xfrm>
          <a:off x="18605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84</xdr:row>
      <xdr:rowOff>67818</xdr:rowOff>
    </xdr:to>
    <xdr:cxnSp macro="">
      <xdr:nvCxnSpPr>
        <xdr:cNvPr id="734" name="直線コネクタ 733"/>
        <xdr:cNvCxnSpPr/>
      </xdr:nvCxnSpPr>
      <xdr:spPr>
        <a:xfrm flipV="1">
          <a:off x="18656300" y="144650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735" name="n_1ave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736" name="n_2aveValue【消防施設】&#10;一人当たり面積"/>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8"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116857</xdr:rowOff>
    </xdr:from>
    <xdr:ext cx="469744" cy="259045"/>
    <xdr:sp macro="" textlink="">
      <xdr:nvSpPr>
        <xdr:cNvPr id="739" name="n_1mainValue【消防施設】&#10;一人当たり面積"/>
        <xdr:cNvSpPr txBox="1"/>
      </xdr:nvSpPr>
      <xdr:spPr>
        <a:xfrm>
          <a:off x="21075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740" name="n_2main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105173</xdr:rowOff>
    </xdr:from>
    <xdr:ext cx="469744" cy="259045"/>
    <xdr:sp macro="" textlink="">
      <xdr:nvSpPr>
        <xdr:cNvPr id="741" name="n_3mainValue【消防施設】&#10;一人当たり面積"/>
        <xdr:cNvSpPr txBox="1"/>
      </xdr:nvSpPr>
      <xdr:spPr>
        <a:xfrm>
          <a:off x="1931042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109745</xdr:rowOff>
    </xdr:from>
    <xdr:ext cx="469744" cy="259045"/>
    <xdr:sp macro="" textlink="">
      <xdr:nvSpPr>
        <xdr:cNvPr id="742" name="n_4mainValue【消防施設】&#10;一人当たり面積"/>
        <xdr:cNvSpPr txBox="1"/>
      </xdr:nvSpPr>
      <xdr:spPr>
        <a:xfrm>
          <a:off x="18421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71"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72" name="フローチャート: 判断 771"/>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73" name="フローチャート: 判断 772"/>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4" name="フローチャート: 判断 773"/>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5" name="フローチャート: 判断 774"/>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76" name="フローチャート: 判断 775"/>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782" name="楕円 781"/>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3"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54611</xdr:rowOff>
    </xdr:from>
    <xdr:to>
      <xdr:col>81</xdr:col>
      <xdr:colOff>101600</xdr:colOff>
      <xdr:row>106</xdr:row>
      <xdr:rowOff>156211</xdr:rowOff>
    </xdr:to>
    <xdr:sp macro="" textlink="">
      <xdr:nvSpPr>
        <xdr:cNvPr id="784" name="楕円 783"/>
        <xdr:cNvSpPr/>
      </xdr:nvSpPr>
      <xdr:spPr>
        <a:xfrm>
          <a:off x="15430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105411</xdr:rowOff>
    </xdr:from>
    <xdr:to>
      <xdr:col>85</xdr:col>
      <xdr:colOff>127000</xdr:colOff>
      <xdr:row>106</xdr:row>
      <xdr:rowOff>128270</xdr:rowOff>
    </xdr:to>
    <xdr:cxnSp macro="">
      <xdr:nvCxnSpPr>
        <xdr:cNvPr id="785" name="直線コネクタ 784"/>
        <xdr:cNvCxnSpPr/>
      </xdr:nvCxnSpPr>
      <xdr:spPr>
        <a:xfrm>
          <a:off x="15481300" y="18279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31750</xdr:rowOff>
    </xdr:from>
    <xdr:to>
      <xdr:col>76</xdr:col>
      <xdr:colOff>165100</xdr:colOff>
      <xdr:row>106</xdr:row>
      <xdr:rowOff>133350</xdr:rowOff>
    </xdr:to>
    <xdr:sp macro="" textlink="">
      <xdr:nvSpPr>
        <xdr:cNvPr id="786" name="楕円 785"/>
        <xdr:cNvSpPr/>
      </xdr:nvSpPr>
      <xdr:spPr>
        <a:xfrm>
          <a:off x="14541500" y="182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82550</xdr:rowOff>
    </xdr:from>
    <xdr:to>
      <xdr:col>81</xdr:col>
      <xdr:colOff>50800</xdr:colOff>
      <xdr:row>106</xdr:row>
      <xdr:rowOff>105411</xdr:rowOff>
    </xdr:to>
    <xdr:cxnSp macro="">
      <xdr:nvCxnSpPr>
        <xdr:cNvPr id="787" name="直線コネクタ 786"/>
        <xdr:cNvCxnSpPr/>
      </xdr:nvCxnSpPr>
      <xdr:spPr>
        <a:xfrm>
          <a:off x="14592300" y="1825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8889</xdr:rowOff>
    </xdr:from>
    <xdr:to>
      <xdr:col>72</xdr:col>
      <xdr:colOff>38100</xdr:colOff>
      <xdr:row>106</xdr:row>
      <xdr:rowOff>110489</xdr:rowOff>
    </xdr:to>
    <xdr:sp macro="" textlink="">
      <xdr:nvSpPr>
        <xdr:cNvPr id="788" name="楕円 787"/>
        <xdr:cNvSpPr/>
      </xdr:nvSpPr>
      <xdr:spPr>
        <a:xfrm>
          <a:off x="13652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59689</xdr:rowOff>
    </xdr:from>
    <xdr:to>
      <xdr:col>76</xdr:col>
      <xdr:colOff>114300</xdr:colOff>
      <xdr:row>106</xdr:row>
      <xdr:rowOff>82550</xdr:rowOff>
    </xdr:to>
    <xdr:cxnSp macro="">
      <xdr:nvCxnSpPr>
        <xdr:cNvPr id="789" name="直線コネクタ 788"/>
        <xdr:cNvCxnSpPr/>
      </xdr:nvCxnSpPr>
      <xdr:spPr>
        <a:xfrm>
          <a:off x="13703300" y="1823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790" name="楕円 789"/>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59689</xdr:rowOff>
    </xdr:from>
    <xdr:to>
      <xdr:col>71</xdr:col>
      <xdr:colOff>177800</xdr:colOff>
      <xdr:row>106</xdr:row>
      <xdr:rowOff>95250</xdr:rowOff>
    </xdr:to>
    <xdr:cxnSp macro="">
      <xdr:nvCxnSpPr>
        <xdr:cNvPr id="791" name="直線コネクタ 790"/>
        <xdr:cNvCxnSpPr/>
      </xdr:nvCxnSpPr>
      <xdr:spPr>
        <a:xfrm flipV="1">
          <a:off x="12814300" y="182333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92"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3" name="n_2ave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94"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95" name="n_4aveValue【庁舎】&#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147338</xdr:rowOff>
    </xdr:from>
    <xdr:ext cx="405111" cy="259045"/>
    <xdr:sp macro="" textlink="">
      <xdr:nvSpPr>
        <xdr:cNvPr id="796" name="n_1mainValue【庁舎】&#10;有形固定資産減価償却率"/>
        <xdr:cNvSpPr txBox="1"/>
      </xdr:nvSpPr>
      <xdr:spPr>
        <a:xfrm>
          <a:off x="15266044" y="1832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124477</xdr:rowOff>
    </xdr:from>
    <xdr:ext cx="405111" cy="259045"/>
    <xdr:sp macro="" textlink="">
      <xdr:nvSpPr>
        <xdr:cNvPr id="797" name="n_2mainValue【庁舎】&#10;有形固定資産減価償却率"/>
        <xdr:cNvSpPr txBox="1"/>
      </xdr:nvSpPr>
      <xdr:spPr>
        <a:xfrm>
          <a:off x="14389744" y="182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101616</xdr:rowOff>
    </xdr:from>
    <xdr:ext cx="405111" cy="259045"/>
    <xdr:sp macro="" textlink="">
      <xdr:nvSpPr>
        <xdr:cNvPr id="798" name="n_3mainValue【庁舎】&#10;有形固定資産減価償却率"/>
        <xdr:cNvSpPr txBox="1"/>
      </xdr:nvSpPr>
      <xdr:spPr>
        <a:xfrm>
          <a:off x="13500744"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799" name="n_4mainValue【庁舎】&#10;有形固定資産減価償却率"/>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5" name="直線コネクタ 824"/>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6"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7" name="直線コネクタ 826"/>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8"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9" name="直線コネクタ 82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830"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31" name="フローチャート: 判断 830"/>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32" name="フローチャート: 判断 831"/>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33" name="フローチャート: 判断 832"/>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34" name="フローチャート: 判断 833"/>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35" name="フローチャート: 判断 834"/>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137523</xdr:rowOff>
    </xdr:from>
    <xdr:to>
      <xdr:col>116</xdr:col>
      <xdr:colOff>114300</xdr:colOff>
      <xdr:row>107</xdr:row>
      <xdr:rowOff>67673</xdr:rowOff>
    </xdr:to>
    <xdr:sp macro="" textlink="">
      <xdr:nvSpPr>
        <xdr:cNvPr id="841" name="楕円 840"/>
        <xdr:cNvSpPr/>
      </xdr:nvSpPr>
      <xdr:spPr>
        <a:xfrm>
          <a:off x="221107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115950</xdr:rowOff>
    </xdr:from>
    <xdr:ext cx="469744" cy="259045"/>
    <xdr:sp macro="" textlink="">
      <xdr:nvSpPr>
        <xdr:cNvPr id="842" name="【庁舎】&#10;一人当たり面積該当値テキスト"/>
        <xdr:cNvSpPr txBox="1"/>
      </xdr:nvSpPr>
      <xdr:spPr>
        <a:xfrm>
          <a:off x="22199600" y="182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843" name="楕円 84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16873</xdr:rowOff>
    </xdr:from>
    <xdr:to>
      <xdr:col>116</xdr:col>
      <xdr:colOff>63500</xdr:colOff>
      <xdr:row>107</xdr:row>
      <xdr:rowOff>25581</xdr:rowOff>
    </xdr:to>
    <xdr:cxnSp macro="">
      <xdr:nvCxnSpPr>
        <xdr:cNvPr id="844" name="直線コネクタ 843"/>
        <xdr:cNvCxnSpPr/>
      </xdr:nvCxnSpPr>
      <xdr:spPr>
        <a:xfrm flipV="1">
          <a:off x="21323300" y="183620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845" name="楕円 844"/>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34289</xdr:rowOff>
    </xdr:to>
    <xdr:cxnSp macro="">
      <xdr:nvCxnSpPr>
        <xdr:cNvPr id="846" name="直線コネクタ 845"/>
        <xdr:cNvCxnSpPr/>
      </xdr:nvCxnSpPr>
      <xdr:spPr>
        <a:xfrm flipV="1">
          <a:off x="20434300" y="1837073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47" name="楕円 846"/>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38644</xdr:rowOff>
    </xdr:to>
    <xdr:cxnSp macro="">
      <xdr:nvCxnSpPr>
        <xdr:cNvPr id="848" name="直線コネクタ 847"/>
        <xdr:cNvCxnSpPr/>
      </xdr:nvCxnSpPr>
      <xdr:spPr>
        <a:xfrm flipV="1">
          <a:off x="19545300" y="183794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19413</xdr:rowOff>
    </xdr:from>
    <xdr:to>
      <xdr:col>98</xdr:col>
      <xdr:colOff>38100</xdr:colOff>
      <xdr:row>107</xdr:row>
      <xdr:rowOff>121013</xdr:rowOff>
    </xdr:to>
    <xdr:sp macro="" textlink="">
      <xdr:nvSpPr>
        <xdr:cNvPr id="849" name="楕円 848"/>
        <xdr:cNvSpPr/>
      </xdr:nvSpPr>
      <xdr:spPr>
        <a:xfrm>
          <a:off x="186055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70213</xdr:rowOff>
    </xdr:to>
    <xdr:cxnSp macro="">
      <xdr:nvCxnSpPr>
        <xdr:cNvPr id="850" name="直線コネクタ 849"/>
        <xdr:cNvCxnSpPr/>
      </xdr:nvCxnSpPr>
      <xdr:spPr>
        <a:xfrm flipV="1">
          <a:off x="18656300" y="18383794"/>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51"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852"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53"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54"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85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856" name="n_2mainValue【庁舎】&#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857"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112140</xdr:rowOff>
    </xdr:from>
    <xdr:ext cx="469744" cy="259045"/>
    <xdr:sp macro="" textlink="">
      <xdr:nvSpPr>
        <xdr:cNvPr id="858" name="n_4mainValue【庁舎】&#10;一人当たり面積"/>
        <xdr:cNvSpPr txBox="1"/>
      </xdr:nvSpPr>
      <xdr:spPr>
        <a:xfrm>
          <a:off x="18421427" y="1845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の有形固定資産減価償却率は、類似団体平均や香川県平均と比較すると著しく高いため、平成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年３月に策定した個別施設計画等に基づき早期の更新・建替えを検討しているところである。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類似団体平均、香川県平均、全国平均と比較すると高い傾向にあるものの、耐震基準は満たしており、喫緊の課題とまでは言えないが、将来負担の面から見ても計画的に改修や更新を行っていく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今後も安全性及び住民サービスの維持に配慮しながら、コンパクトシティ化や人口減少にも留意し、利用規模に応じた施設面積の適正化を図っていくこととする。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人口減少や新型コロナウイルス感染症拡大の影響等により町民税個人現年課税分が減（△</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8,260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千円）となる等し、町税全体で</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20,369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千円の減収となり、前年度より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下回ったものの、歳入の確保や歳出の適正化に努めた結果、類似団体の平均値と同水準を維持することができた。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特に人件費については職員配置の見直し等を行い適正化に努めるとともに、優先事業の峻別により歳出削減を推し進めることで、効率的で持続可能な財政運営を目指す。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xdr:cNvCxnSpPr/>
      </xdr:nvCxnSpPr>
      <xdr:spPr>
        <a:xfrm>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住民税非課税世帯等給付金事業費の増（</a:t>
          </a:r>
          <a:r>
            <a:rPr kumimoji="1" lang="en-US" altLang="ja-JP" sz="1100">
              <a:latin typeface="ＭＳ Ｐゴシック" panose="020B0600070205080204" pitchFamily="50" charset="-128"/>
              <a:ea typeface="ＭＳ Ｐゴシック" panose="020B0600070205080204" pitchFamily="50" charset="-128"/>
            </a:rPr>
            <a:t>+104,900</a:t>
          </a:r>
          <a:r>
            <a:rPr kumimoji="1" lang="ja-JP" altLang="en-US" sz="1100">
              <a:latin typeface="ＭＳ Ｐゴシック" panose="020B0600070205080204" pitchFamily="50" charset="-128"/>
              <a:ea typeface="ＭＳ Ｐゴシック" panose="020B0600070205080204" pitchFamily="50" charset="-128"/>
            </a:rPr>
            <a:t>千円）、子育て世帯への臨時特別給付金事業費の増（</a:t>
          </a:r>
          <a:r>
            <a:rPr kumimoji="1" lang="en-US" altLang="ja-JP" sz="1100">
              <a:latin typeface="ＭＳ Ｐゴシック" panose="020B0600070205080204" pitchFamily="50" charset="-128"/>
              <a:ea typeface="ＭＳ Ｐゴシック" panose="020B0600070205080204" pitchFamily="50" charset="-128"/>
            </a:rPr>
            <a:t>+97,900</a:t>
          </a:r>
          <a:r>
            <a:rPr kumimoji="1" lang="ja-JP" altLang="en-US" sz="1100">
              <a:latin typeface="ＭＳ Ｐゴシック" panose="020B0600070205080204" pitchFamily="50" charset="-128"/>
              <a:ea typeface="ＭＳ Ｐゴシック" panose="020B0600070205080204" pitchFamily="50" charset="-128"/>
            </a:rPr>
            <a:t>円）により扶助費が増加（</a:t>
          </a:r>
          <a:r>
            <a:rPr kumimoji="1" lang="en-US" altLang="ja-JP" sz="1100">
              <a:latin typeface="ＭＳ Ｐゴシック" panose="020B0600070205080204" pitchFamily="50" charset="-128"/>
              <a:ea typeface="ＭＳ Ｐゴシック" panose="020B0600070205080204" pitchFamily="50" charset="-128"/>
            </a:rPr>
            <a:t>+200,998</a:t>
          </a:r>
          <a:r>
            <a:rPr kumimoji="1" lang="ja-JP" altLang="en-US" sz="1100">
              <a:latin typeface="ＭＳ Ｐゴシック" panose="020B0600070205080204" pitchFamily="50" charset="-128"/>
              <a:ea typeface="ＭＳ Ｐゴシック" panose="020B0600070205080204" pitchFamily="50" charset="-128"/>
            </a:rPr>
            <a:t>千円）し、長期債元金の増により公債費が増加（</a:t>
          </a:r>
          <a:r>
            <a:rPr kumimoji="1" lang="en-US" altLang="ja-JP" sz="1100">
              <a:latin typeface="ＭＳ Ｐゴシック" panose="020B0600070205080204" pitchFamily="50" charset="-128"/>
              <a:ea typeface="ＭＳ Ｐゴシック" panose="020B0600070205080204" pitchFamily="50" charset="-128"/>
            </a:rPr>
            <a:t>+21,702</a:t>
          </a:r>
          <a:r>
            <a:rPr kumimoji="1" lang="ja-JP" altLang="en-US" sz="1100">
              <a:latin typeface="ＭＳ Ｐゴシック" panose="020B0600070205080204" pitchFamily="50" charset="-128"/>
              <a:ea typeface="ＭＳ Ｐゴシック" panose="020B0600070205080204" pitchFamily="50" charset="-128"/>
            </a:rPr>
            <a:t>千円）したものの、地方交付税が増加（</a:t>
          </a:r>
          <a:r>
            <a:rPr kumimoji="1" lang="en-US" altLang="ja-JP" sz="1100">
              <a:latin typeface="ＭＳ Ｐゴシック" panose="020B0600070205080204" pitchFamily="50" charset="-128"/>
              <a:ea typeface="ＭＳ Ｐゴシック" panose="020B0600070205080204" pitchFamily="50" charset="-128"/>
            </a:rPr>
            <a:t>+270,751</a:t>
          </a:r>
          <a:r>
            <a:rPr kumimoji="1" lang="ja-JP" altLang="en-US" sz="1100">
              <a:latin typeface="ＭＳ Ｐゴシック" panose="020B0600070205080204" pitchFamily="50" charset="-128"/>
              <a:ea typeface="ＭＳ Ｐゴシック" panose="020B0600070205080204" pitchFamily="50" charset="-128"/>
            </a:rPr>
            <a:t>千円）したため前年度から</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減少し、類似団体の平均値及び全国平均を下回った。</a:t>
          </a:r>
        </a:p>
        <a:p>
          <a:r>
            <a:rPr kumimoji="1" lang="ja-JP" altLang="en-US" sz="1100">
              <a:latin typeface="ＭＳ Ｐゴシック" panose="020B0600070205080204" pitchFamily="50" charset="-128"/>
              <a:ea typeface="ＭＳ Ｐゴシック" panose="020B0600070205080204" pitchFamily="50" charset="-128"/>
            </a:rPr>
            <a:t>　事業内容の見直しや優先度の点検を通して引き続き義務的経費の削減に取り組むとともに、自主財源の確保に努める。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65</xdr:row>
      <xdr:rowOff>133350</xdr:rowOff>
    </xdr:to>
    <xdr:cxnSp macro="">
      <xdr:nvCxnSpPr>
        <xdr:cNvPr id="131" name="直線コネクタ 130"/>
        <xdr:cNvCxnSpPr/>
      </xdr:nvCxnSpPr>
      <xdr:spPr>
        <a:xfrm flipV="1">
          <a:off x="4114800" y="10679176"/>
          <a:ext cx="8382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133350</xdr:rowOff>
    </xdr:to>
    <xdr:cxnSp macro="">
      <xdr:nvCxnSpPr>
        <xdr:cNvPr id="134" name="直線コネクタ 133"/>
        <xdr:cNvCxnSpPr/>
      </xdr:nvCxnSpPr>
      <xdr:spPr>
        <a:xfrm>
          <a:off x="3225800" y="111617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17526</xdr:rowOff>
    </xdr:to>
    <xdr:cxnSp macro="">
      <xdr:nvCxnSpPr>
        <xdr:cNvPr id="137" name="直線コネクタ 136"/>
        <xdr:cNvCxnSpPr/>
      </xdr:nvCxnSpPr>
      <xdr:spPr>
        <a:xfrm>
          <a:off x="2336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97282</xdr:rowOff>
    </xdr:to>
    <xdr:cxnSp macro="">
      <xdr:nvCxnSpPr>
        <xdr:cNvPr id="140" name="直線コネクタ 139"/>
        <xdr:cNvCxnSpPr/>
      </xdr:nvCxnSpPr>
      <xdr:spPr>
        <a:xfrm>
          <a:off x="1447800" y="1087221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0" name="楕円 149"/>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1"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2" name="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59" name="テキスト ボックス 158"/>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人口１人当たりの人件費・物件費等決算額は、類似団体の平均値と比較すると</a:t>
          </a:r>
          <a:r>
            <a:rPr kumimoji="1" lang="en-US" altLang="ja-JP" sz="1100">
              <a:latin typeface="ＭＳ Ｐゴシック" panose="020B0600070205080204" pitchFamily="50" charset="-128"/>
              <a:ea typeface="ＭＳ Ｐゴシック" panose="020B0600070205080204" pitchFamily="50" charset="-128"/>
            </a:rPr>
            <a:t>82,840</a:t>
          </a:r>
          <a:r>
            <a:rPr kumimoji="1" lang="ja-JP" altLang="en-US" sz="1100">
              <a:latin typeface="ＭＳ Ｐゴシック" panose="020B0600070205080204" pitchFamily="50" charset="-128"/>
              <a:ea typeface="ＭＳ Ｐゴシック" panose="020B0600070205080204" pitchFamily="50" charset="-128"/>
            </a:rPr>
            <a:t>円下回っている。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スクール構想等に係る備品購入費の減（△</a:t>
          </a:r>
          <a:r>
            <a:rPr kumimoji="1" lang="en-US" altLang="ja-JP" sz="1100">
              <a:latin typeface="ＭＳ Ｐゴシック" panose="020B0600070205080204" pitchFamily="50" charset="-128"/>
              <a:ea typeface="ＭＳ Ｐゴシック" panose="020B0600070205080204" pitchFamily="50" charset="-128"/>
            </a:rPr>
            <a:t>141,561</a:t>
          </a:r>
          <a:r>
            <a:rPr kumimoji="1" lang="ja-JP" altLang="en-US" sz="1100">
              <a:latin typeface="ＭＳ Ｐゴシック" panose="020B0600070205080204" pitchFamily="50" charset="-128"/>
              <a:ea typeface="ＭＳ Ｐゴシック" panose="020B0600070205080204" pitchFamily="50" charset="-128"/>
            </a:rPr>
            <a:t>千円）により物件費が</a:t>
          </a:r>
          <a:r>
            <a:rPr kumimoji="1" lang="en-US" altLang="ja-JP" sz="1100">
              <a:latin typeface="ＭＳ Ｐゴシック" panose="020B0600070205080204" pitchFamily="50" charset="-128"/>
              <a:ea typeface="ＭＳ Ｐゴシック" panose="020B0600070205080204" pitchFamily="50" charset="-128"/>
            </a:rPr>
            <a:t>164,681</a:t>
          </a:r>
          <a:r>
            <a:rPr kumimoji="1" lang="ja-JP" altLang="en-US" sz="1100">
              <a:latin typeface="ＭＳ Ｐゴシック" panose="020B0600070205080204" pitchFamily="50" charset="-128"/>
              <a:ea typeface="ＭＳ Ｐゴシック" panose="020B0600070205080204" pitchFamily="50" charset="-128"/>
            </a:rPr>
            <a:t>千円減少となった。また、人件費については、会計年度任用職員報酬の増（</a:t>
          </a:r>
          <a:r>
            <a:rPr kumimoji="1" lang="en-US" altLang="ja-JP" sz="1100">
              <a:latin typeface="ＭＳ Ｐゴシック" panose="020B0600070205080204" pitchFamily="50" charset="-128"/>
              <a:ea typeface="ＭＳ Ｐゴシック" panose="020B0600070205080204" pitchFamily="50" charset="-128"/>
            </a:rPr>
            <a:t>+21,692</a:t>
          </a:r>
          <a:r>
            <a:rPr kumimoji="1" lang="ja-JP" altLang="en-US" sz="1100">
              <a:latin typeface="ＭＳ Ｐゴシック" panose="020B0600070205080204" pitchFamily="50" charset="-128"/>
              <a:ea typeface="ＭＳ Ｐゴシック" panose="020B0600070205080204" pitchFamily="50" charset="-128"/>
            </a:rPr>
            <a:t>千円）及び一般職給の増（</a:t>
          </a:r>
          <a:r>
            <a:rPr kumimoji="1" lang="en-US" altLang="ja-JP" sz="1100">
              <a:latin typeface="ＭＳ Ｐゴシック" panose="020B0600070205080204" pitchFamily="50" charset="-128"/>
              <a:ea typeface="ＭＳ Ｐゴシック" panose="020B0600070205080204" pitchFamily="50" charset="-128"/>
            </a:rPr>
            <a:t>+8,954</a:t>
          </a:r>
          <a:r>
            <a:rPr kumimoji="1" lang="ja-JP" altLang="en-US" sz="1100">
              <a:latin typeface="ＭＳ Ｐゴシック" panose="020B0600070205080204" pitchFamily="50" charset="-128"/>
              <a:ea typeface="ＭＳ Ｐゴシック" panose="020B0600070205080204" pitchFamily="50" charset="-128"/>
            </a:rPr>
            <a:t>千円）となったこと等により</a:t>
          </a:r>
          <a:r>
            <a:rPr kumimoji="1" lang="en-US" altLang="ja-JP" sz="1100">
              <a:latin typeface="ＭＳ Ｐゴシック" panose="020B0600070205080204" pitchFamily="50" charset="-128"/>
              <a:ea typeface="ＭＳ Ｐゴシック" panose="020B0600070205080204" pitchFamily="50" charset="-128"/>
            </a:rPr>
            <a:t>26,292</a:t>
          </a:r>
          <a:r>
            <a:rPr kumimoji="1" lang="ja-JP" altLang="en-US" sz="1100">
              <a:latin typeface="ＭＳ Ｐゴシック" panose="020B0600070205080204" pitchFamily="50" charset="-128"/>
              <a:ea typeface="ＭＳ Ｐゴシック" panose="020B0600070205080204" pitchFamily="50" charset="-128"/>
            </a:rPr>
            <a:t>千円増となった。</a:t>
          </a:r>
        </a:p>
        <a:p>
          <a:r>
            <a:rPr kumimoji="1" lang="ja-JP" altLang="en-US" sz="1100">
              <a:latin typeface="ＭＳ Ｐゴシック" panose="020B0600070205080204" pitchFamily="50" charset="-128"/>
              <a:ea typeface="ＭＳ Ｐゴシック" panose="020B0600070205080204" pitchFamily="50" charset="-128"/>
            </a:rPr>
            <a:t>　今後も引き続き職員配置や事務の見直し等を適切に行い、人件費の適正化に努める。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68439</xdr:rowOff>
    </xdr:from>
    <xdr:to>
      <xdr:col>23</xdr:col>
      <xdr:colOff>133350</xdr:colOff>
      <xdr:row>80</xdr:row>
      <xdr:rowOff>89340</xdr:rowOff>
    </xdr:to>
    <xdr:cxnSp macro="">
      <xdr:nvCxnSpPr>
        <xdr:cNvPr id="194" name="直線コネクタ 193"/>
        <xdr:cNvCxnSpPr/>
      </xdr:nvCxnSpPr>
      <xdr:spPr>
        <a:xfrm flipV="1">
          <a:off x="4114800" y="13784439"/>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89340</xdr:rowOff>
    </xdr:from>
    <xdr:to>
      <xdr:col>19</xdr:col>
      <xdr:colOff>133350</xdr:colOff>
      <xdr:row>80</xdr:row>
      <xdr:rowOff>115208</xdr:rowOff>
    </xdr:to>
    <xdr:cxnSp macro="">
      <xdr:nvCxnSpPr>
        <xdr:cNvPr id="197" name="直線コネクタ 196"/>
        <xdr:cNvCxnSpPr/>
      </xdr:nvCxnSpPr>
      <xdr:spPr>
        <a:xfrm flipV="1">
          <a:off x="3225800" y="1380534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88937</xdr:rowOff>
    </xdr:from>
    <xdr:to>
      <xdr:col>15</xdr:col>
      <xdr:colOff>82550</xdr:colOff>
      <xdr:row>80</xdr:row>
      <xdr:rowOff>115208</xdr:rowOff>
    </xdr:to>
    <xdr:cxnSp macro="">
      <xdr:nvCxnSpPr>
        <xdr:cNvPr id="200" name="直線コネクタ 199"/>
        <xdr:cNvCxnSpPr/>
      </xdr:nvCxnSpPr>
      <xdr:spPr>
        <a:xfrm>
          <a:off x="2336800" y="13804937"/>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67653</xdr:rowOff>
    </xdr:from>
    <xdr:to>
      <xdr:col>11</xdr:col>
      <xdr:colOff>31750</xdr:colOff>
      <xdr:row>80</xdr:row>
      <xdr:rowOff>88937</xdr:rowOff>
    </xdr:to>
    <xdr:cxnSp macro="">
      <xdr:nvCxnSpPr>
        <xdr:cNvPr id="203" name="直線コネクタ 202"/>
        <xdr:cNvCxnSpPr/>
      </xdr:nvCxnSpPr>
      <xdr:spPr>
        <a:xfrm>
          <a:off x="1447800" y="13783653"/>
          <a:ext cx="8890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17639</xdr:rowOff>
    </xdr:from>
    <xdr:to>
      <xdr:col>23</xdr:col>
      <xdr:colOff>184150</xdr:colOff>
      <xdr:row>80</xdr:row>
      <xdr:rowOff>119239</xdr:rowOff>
    </xdr:to>
    <xdr:sp macro="" textlink="">
      <xdr:nvSpPr>
        <xdr:cNvPr id="213" name="楕円 212"/>
        <xdr:cNvSpPr/>
      </xdr:nvSpPr>
      <xdr:spPr>
        <a:xfrm>
          <a:off x="4902200" y="13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110366</xdr:rowOff>
    </xdr:from>
    <xdr:ext cx="762000" cy="259045"/>
    <xdr:sp macro="" textlink="">
      <xdr:nvSpPr>
        <xdr:cNvPr id="214" name="人件費・物件費等の状況該当値テキスト"/>
        <xdr:cNvSpPr txBox="1"/>
      </xdr:nvSpPr>
      <xdr:spPr>
        <a:xfrm>
          <a:off x="5041900" y="1365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38540</xdr:rowOff>
    </xdr:from>
    <xdr:to>
      <xdr:col>19</xdr:col>
      <xdr:colOff>184150</xdr:colOff>
      <xdr:row>80</xdr:row>
      <xdr:rowOff>140140</xdr:rowOff>
    </xdr:to>
    <xdr:sp macro="" textlink="">
      <xdr:nvSpPr>
        <xdr:cNvPr id="215" name="楕円 214"/>
        <xdr:cNvSpPr/>
      </xdr:nvSpPr>
      <xdr:spPr>
        <a:xfrm>
          <a:off x="4064000" y="137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150317</xdr:rowOff>
    </xdr:from>
    <xdr:ext cx="736600" cy="259045"/>
    <xdr:sp macro="" textlink="">
      <xdr:nvSpPr>
        <xdr:cNvPr id="216" name="テキスト ボックス 215"/>
        <xdr:cNvSpPr txBox="1"/>
      </xdr:nvSpPr>
      <xdr:spPr>
        <a:xfrm>
          <a:off x="3733800" y="135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64408</xdr:rowOff>
    </xdr:from>
    <xdr:to>
      <xdr:col>15</xdr:col>
      <xdr:colOff>133350</xdr:colOff>
      <xdr:row>80</xdr:row>
      <xdr:rowOff>166008</xdr:rowOff>
    </xdr:to>
    <xdr:sp macro="" textlink="">
      <xdr:nvSpPr>
        <xdr:cNvPr id="217" name="楕円 216"/>
        <xdr:cNvSpPr/>
      </xdr:nvSpPr>
      <xdr:spPr>
        <a:xfrm>
          <a:off x="3175000" y="137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4735</xdr:rowOff>
    </xdr:from>
    <xdr:ext cx="762000" cy="259045"/>
    <xdr:sp macro="" textlink="">
      <xdr:nvSpPr>
        <xdr:cNvPr id="218" name="テキスト ボックス 217"/>
        <xdr:cNvSpPr txBox="1"/>
      </xdr:nvSpPr>
      <xdr:spPr>
        <a:xfrm>
          <a:off x="2844800" y="1354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38137</xdr:rowOff>
    </xdr:from>
    <xdr:to>
      <xdr:col>11</xdr:col>
      <xdr:colOff>82550</xdr:colOff>
      <xdr:row>80</xdr:row>
      <xdr:rowOff>139737</xdr:rowOff>
    </xdr:to>
    <xdr:sp macro="" textlink="">
      <xdr:nvSpPr>
        <xdr:cNvPr id="219" name="楕円 218"/>
        <xdr:cNvSpPr/>
      </xdr:nvSpPr>
      <xdr:spPr>
        <a:xfrm>
          <a:off x="2286000" y="13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149914</xdr:rowOff>
    </xdr:from>
    <xdr:ext cx="762000" cy="259045"/>
    <xdr:sp macro="" textlink="">
      <xdr:nvSpPr>
        <xdr:cNvPr id="220" name="テキスト ボックス 219"/>
        <xdr:cNvSpPr txBox="1"/>
      </xdr:nvSpPr>
      <xdr:spPr>
        <a:xfrm>
          <a:off x="1955800" y="1352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16853</xdr:rowOff>
    </xdr:from>
    <xdr:to>
      <xdr:col>7</xdr:col>
      <xdr:colOff>31750</xdr:colOff>
      <xdr:row>80</xdr:row>
      <xdr:rowOff>118453</xdr:rowOff>
    </xdr:to>
    <xdr:sp macro="" textlink="">
      <xdr:nvSpPr>
        <xdr:cNvPr id="221" name="楕円 220"/>
        <xdr:cNvSpPr/>
      </xdr:nvSpPr>
      <xdr:spPr>
        <a:xfrm>
          <a:off x="1397000" y="137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128630</xdr:rowOff>
    </xdr:from>
    <xdr:ext cx="762000" cy="259045"/>
    <xdr:sp macro="" textlink="">
      <xdr:nvSpPr>
        <xdr:cNvPr id="222" name="テキスト ボックス 221"/>
        <xdr:cNvSpPr txBox="1"/>
      </xdr:nvSpPr>
      <xdr:spPr>
        <a:xfrm>
          <a:off x="1066800" y="1350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昨年度から増減はなく、類似団体平均値を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ポイント上回った状況となった。</a:t>
          </a:r>
        </a:p>
        <a:p>
          <a:r>
            <a:rPr kumimoji="1" lang="ja-JP" altLang="en-US" sz="1100">
              <a:latin typeface="ＭＳ Ｐゴシック" panose="020B0600070205080204" pitchFamily="50" charset="-128"/>
              <a:ea typeface="ＭＳ Ｐゴシック" panose="020B0600070205080204" pitchFamily="50" charset="-128"/>
            </a:rPr>
            <a:t>　類似団体の平均給与の状況を踏まえ、適正な給与水準及び定員管理に努めたい。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60" name="直線コネクタ 259"/>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102129</xdr:rowOff>
    </xdr:to>
    <xdr:cxnSp macro="">
      <xdr:nvCxnSpPr>
        <xdr:cNvPr id="263" name="直線コネクタ 262"/>
        <xdr:cNvCxnSpPr/>
      </xdr:nvCxnSpPr>
      <xdr:spPr>
        <a:xfrm flipV="1">
          <a:off x="15290800" y="14564784"/>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102129</xdr:rowOff>
    </xdr:from>
    <xdr:to>
      <xdr:col>72</xdr:col>
      <xdr:colOff>203200</xdr:colOff>
      <xdr:row>86</xdr:row>
      <xdr:rowOff>41275</xdr:rowOff>
    </xdr:to>
    <xdr:cxnSp macro="">
      <xdr:nvCxnSpPr>
        <xdr:cNvPr id="266" name="直線コネクタ 265"/>
        <xdr:cNvCxnSpPr/>
      </xdr:nvCxnSpPr>
      <xdr:spPr>
        <a:xfrm flipV="1">
          <a:off x="14401800" y="14675379"/>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86</xdr:row>
      <xdr:rowOff>41275</xdr:rowOff>
    </xdr:to>
    <xdr:cxnSp macro="">
      <xdr:nvCxnSpPr>
        <xdr:cNvPr id="269" name="直線コネクタ 268"/>
        <xdr:cNvCxnSpPr/>
      </xdr:nvCxnSpPr>
      <xdr:spPr>
        <a:xfrm>
          <a:off x="13512800" y="14615054"/>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80"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1" name="楕円 280"/>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82" name="テキスト ボックス 281"/>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3" name="楕円 282"/>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4" name="テキスト ボックス 283"/>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5" name="楕円 284"/>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6" name="テキスト ボックス 285"/>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87" name="楕円 286"/>
        <xdr:cNvSpPr/>
      </xdr:nvSpPr>
      <xdr:spPr>
        <a:xfrm>
          <a:off x="13462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88" name="テキスト ボックス 287"/>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行財政改革を推し進めた結果、類似団体と比較すると</a:t>
          </a:r>
          <a:r>
            <a:rPr kumimoji="1" lang="en-US" altLang="ja-JP" sz="1100">
              <a:latin typeface="ＭＳ Ｐゴシック" panose="020B0600070205080204" pitchFamily="50" charset="-128"/>
              <a:ea typeface="ＭＳ Ｐゴシック" panose="020B0600070205080204" pitchFamily="50" charset="-128"/>
            </a:rPr>
            <a:t>0.92</a:t>
          </a:r>
          <a:r>
            <a:rPr kumimoji="1" lang="ja-JP" altLang="en-US" sz="1100">
              <a:latin typeface="ＭＳ Ｐゴシック" panose="020B0600070205080204" pitchFamily="50" charset="-128"/>
              <a:ea typeface="ＭＳ Ｐゴシック" panose="020B0600070205080204" pitchFamily="50" charset="-128"/>
            </a:rPr>
            <a:t>人低い水準で抑えられている。近年上昇傾向にあるが、引き続き行政サービスの維持・向上を図るため、事務内容の見直し等に継続的に取り組むことにより組織規模の最適化を図る等、職員数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142706</xdr:rowOff>
    </xdr:from>
    <xdr:to>
      <xdr:col>81</xdr:col>
      <xdr:colOff>44450</xdr:colOff>
      <xdr:row>61</xdr:row>
      <xdr:rowOff>166836</xdr:rowOff>
    </xdr:to>
    <xdr:cxnSp macro="">
      <xdr:nvCxnSpPr>
        <xdr:cNvPr id="323" name="直線コネクタ 322"/>
        <xdr:cNvCxnSpPr/>
      </xdr:nvCxnSpPr>
      <xdr:spPr>
        <a:xfrm>
          <a:off x="16179800" y="106011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118576</xdr:rowOff>
    </xdr:from>
    <xdr:to>
      <xdr:col>77</xdr:col>
      <xdr:colOff>44450</xdr:colOff>
      <xdr:row>61</xdr:row>
      <xdr:rowOff>142706</xdr:rowOff>
    </xdr:to>
    <xdr:cxnSp macro="">
      <xdr:nvCxnSpPr>
        <xdr:cNvPr id="326" name="直線コネクタ 325"/>
        <xdr:cNvCxnSpPr/>
      </xdr:nvCxnSpPr>
      <xdr:spPr>
        <a:xfrm>
          <a:off x="15290800" y="10577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118576</xdr:rowOff>
    </xdr:to>
    <xdr:cxnSp macro="">
      <xdr:nvCxnSpPr>
        <xdr:cNvPr id="329" name="直線コネクタ 328"/>
        <xdr:cNvCxnSpPr/>
      </xdr:nvCxnSpPr>
      <xdr:spPr>
        <a:xfrm>
          <a:off x="14401800" y="10545656"/>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87206</xdr:rowOff>
    </xdr:to>
    <xdr:cxnSp macro="">
      <xdr:nvCxnSpPr>
        <xdr:cNvPr id="332" name="直線コネクタ 331"/>
        <xdr:cNvCxnSpPr/>
      </xdr:nvCxnSpPr>
      <xdr:spPr>
        <a:xfrm>
          <a:off x="13512800" y="1048613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116036</xdr:rowOff>
    </xdr:from>
    <xdr:to>
      <xdr:col>81</xdr:col>
      <xdr:colOff>95250</xdr:colOff>
      <xdr:row>62</xdr:row>
      <xdr:rowOff>46186</xdr:rowOff>
    </xdr:to>
    <xdr:sp macro="" textlink="">
      <xdr:nvSpPr>
        <xdr:cNvPr id="342" name="楕円 341"/>
        <xdr:cNvSpPr/>
      </xdr:nvSpPr>
      <xdr:spPr>
        <a:xfrm>
          <a:off x="169672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132563</xdr:rowOff>
    </xdr:from>
    <xdr:ext cx="762000" cy="259045"/>
    <xdr:sp macro="" textlink="">
      <xdr:nvSpPr>
        <xdr:cNvPr id="343" name="定員管理の状況該当値テキスト"/>
        <xdr:cNvSpPr txBox="1"/>
      </xdr:nvSpPr>
      <xdr:spPr>
        <a:xfrm>
          <a:off x="17106900" y="104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91906</xdr:rowOff>
    </xdr:from>
    <xdr:to>
      <xdr:col>77</xdr:col>
      <xdr:colOff>95250</xdr:colOff>
      <xdr:row>62</xdr:row>
      <xdr:rowOff>22056</xdr:rowOff>
    </xdr:to>
    <xdr:sp macro="" textlink="">
      <xdr:nvSpPr>
        <xdr:cNvPr id="344" name="楕円 343"/>
        <xdr:cNvSpPr/>
      </xdr:nvSpPr>
      <xdr:spPr>
        <a:xfrm>
          <a:off x="16129000" y="105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32233</xdr:rowOff>
    </xdr:from>
    <xdr:ext cx="736600" cy="259045"/>
    <xdr:sp macro="" textlink="">
      <xdr:nvSpPr>
        <xdr:cNvPr id="345" name="テキスト ボックス 344"/>
        <xdr:cNvSpPr txBox="1"/>
      </xdr:nvSpPr>
      <xdr:spPr>
        <a:xfrm>
          <a:off x="15798800" y="1031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67776</xdr:rowOff>
    </xdr:from>
    <xdr:to>
      <xdr:col>73</xdr:col>
      <xdr:colOff>44450</xdr:colOff>
      <xdr:row>61</xdr:row>
      <xdr:rowOff>169376</xdr:rowOff>
    </xdr:to>
    <xdr:sp macro="" textlink="">
      <xdr:nvSpPr>
        <xdr:cNvPr id="346" name="楕円 345"/>
        <xdr:cNvSpPr/>
      </xdr:nvSpPr>
      <xdr:spPr>
        <a:xfrm>
          <a:off x="152400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8103</xdr:rowOff>
    </xdr:from>
    <xdr:ext cx="762000" cy="259045"/>
    <xdr:sp macro="" textlink="">
      <xdr:nvSpPr>
        <xdr:cNvPr id="347" name="テキスト ボックス 346"/>
        <xdr:cNvSpPr txBox="1"/>
      </xdr:nvSpPr>
      <xdr:spPr>
        <a:xfrm>
          <a:off x="14909800" y="102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8" name="楕円 347"/>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148183</xdr:rowOff>
    </xdr:from>
    <xdr:ext cx="762000" cy="259045"/>
    <xdr:sp macro="" textlink="">
      <xdr:nvSpPr>
        <xdr:cNvPr id="349" name="テキスト ボックス 348"/>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50" name="楕円 349"/>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51" name="テキスト ボックス 350"/>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地方債の新規発行時は交付税措置率の高いものを中心に活用してきたことにより、昨年度から増減はなく類似団体平均値を下回る水準は維持できている。</a:t>
          </a:r>
        </a:p>
        <a:p>
          <a:r>
            <a:rPr kumimoji="1" lang="ja-JP" altLang="en-US" sz="1100">
              <a:latin typeface="ＭＳ Ｐゴシック" panose="020B0600070205080204" pitchFamily="50" charset="-128"/>
              <a:ea typeface="ＭＳ Ｐゴシック" panose="020B0600070205080204" pitchFamily="50" charset="-128"/>
            </a:rPr>
            <a:t>　今後は町立小学校統廃合等の大規模な施設整備事業が予定されていることもあり、公債費の増加には拍車がかかると予想される。本町は令和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年度からも引き続き過疎地域の指定を受けており、過疎債を中心に町財政に有利な地方債を活用するとともに、より一層の事業の取捨選択に努めることで将来を見据えた公債費負担の軽減に取り組む。</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98044</xdr:rowOff>
    </xdr:to>
    <xdr:cxnSp macro="">
      <xdr:nvCxnSpPr>
        <xdr:cNvPr id="383" name="直線コネクタ 382"/>
        <xdr:cNvCxnSpPr/>
      </xdr:nvCxnSpPr>
      <xdr:spPr>
        <a:xfrm>
          <a:off x="16179800" y="695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98044</xdr:rowOff>
    </xdr:to>
    <xdr:cxnSp macro="">
      <xdr:nvCxnSpPr>
        <xdr:cNvPr id="386" name="直線コネクタ 385"/>
        <xdr:cNvCxnSpPr/>
      </xdr:nvCxnSpPr>
      <xdr:spPr>
        <a:xfrm>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78740</xdr:rowOff>
    </xdr:to>
    <xdr:cxnSp macro="">
      <xdr:nvCxnSpPr>
        <xdr:cNvPr id="389" name="直線コネクタ 388"/>
        <xdr:cNvCxnSpPr/>
      </xdr:nvCxnSpPr>
      <xdr:spPr>
        <a:xfrm>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69088</xdr:rowOff>
    </xdr:to>
    <xdr:cxnSp macro="">
      <xdr:nvCxnSpPr>
        <xdr:cNvPr id="392" name="直線コネクタ 391"/>
        <xdr:cNvCxnSpPr/>
      </xdr:nvCxnSpPr>
      <xdr:spPr>
        <a:xfrm>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2" name="楕円 401"/>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3"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4" name="楕円 403"/>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5" name="テキスト ボックス 404"/>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6" name="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8" name="楕円 407"/>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9" name="テキスト ボックス 408"/>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10" name="楕円 409"/>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11" name="テキスト ボックス 410"/>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減少しており、地方債現在高等</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の減少及び充当可能基金の増加が主な原因である。</a:t>
          </a:r>
        </a:p>
        <a:p>
          <a:r>
            <a:rPr kumimoji="1" lang="ja-JP" altLang="en-US" sz="1100">
              <a:latin typeface="ＭＳ Ｐゴシック" panose="020B0600070205080204" pitchFamily="50" charset="-128"/>
              <a:ea typeface="ＭＳ Ｐゴシック" panose="020B0600070205080204" pitchFamily="50" charset="-128"/>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99342</xdr:rowOff>
    </xdr:from>
    <xdr:to>
      <xdr:col>81</xdr:col>
      <xdr:colOff>44450</xdr:colOff>
      <xdr:row>17</xdr:row>
      <xdr:rowOff>150425</xdr:rowOff>
    </xdr:to>
    <xdr:cxnSp macro="">
      <xdr:nvCxnSpPr>
        <xdr:cNvPr id="445" name="直線コネクタ 444"/>
        <xdr:cNvCxnSpPr/>
      </xdr:nvCxnSpPr>
      <xdr:spPr>
        <a:xfrm flipV="1">
          <a:off x="16179800" y="2842542"/>
          <a:ext cx="8382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150425</xdr:rowOff>
    </xdr:from>
    <xdr:to>
      <xdr:col>77</xdr:col>
      <xdr:colOff>44450</xdr:colOff>
      <xdr:row>18</xdr:row>
      <xdr:rowOff>21872</xdr:rowOff>
    </xdr:to>
    <xdr:cxnSp macro="">
      <xdr:nvCxnSpPr>
        <xdr:cNvPr id="448" name="直線コネクタ 447"/>
        <xdr:cNvCxnSpPr/>
      </xdr:nvCxnSpPr>
      <xdr:spPr>
        <a:xfrm flipV="1">
          <a:off x="15290800" y="3065075"/>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80433</xdr:rowOff>
    </xdr:from>
    <xdr:to>
      <xdr:col>72</xdr:col>
      <xdr:colOff>203200</xdr:colOff>
      <xdr:row>18</xdr:row>
      <xdr:rowOff>21872</xdr:rowOff>
    </xdr:to>
    <xdr:cxnSp macro="">
      <xdr:nvCxnSpPr>
        <xdr:cNvPr id="451" name="直線コネクタ 450"/>
        <xdr:cNvCxnSpPr/>
      </xdr:nvCxnSpPr>
      <xdr:spPr>
        <a:xfrm>
          <a:off x="14401800" y="2652183"/>
          <a:ext cx="8890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18768</xdr:rowOff>
    </xdr:from>
    <xdr:to>
      <xdr:col>68</xdr:col>
      <xdr:colOff>152400</xdr:colOff>
      <xdr:row>15</xdr:row>
      <xdr:rowOff>80433</xdr:rowOff>
    </xdr:to>
    <xdr:cxnSp macro="">
      <xdr:nvCxnSpPr>
        <xdr:cNvPr id="454" name="直線コネクタ 453"/>
        <xdr:cNvCxnSpPr/>
      </xdr:nvCxnSpPr>
      <xdr:spPr>
        <a:xfrm>
          <a:off x="13512800" y="2590518"/>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8" name="テキスト ボックス 457"/>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48542</xdr:rowOff>
    </xdr:from>
    <xdr:to>
      <xdr:col>81</xdr:col>
      <xdr:colOff>95250</xdr:colOff>
      <xdr:row>16</xdr:row>
      <xdr:rowOff>150142</xdr:rowOff>
    </xdr:to>
    <xdr:sp macro="" textlink="">
      <xdr:nvSpPr>
        <xdr:cNvPr id="464" name="楕円 463"/>
        <xdr:cNvSpPr/>
      </xdr:nvSpPr>
      <xdr:spPr>
        <a:xfrm>
          <a:off x="169672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20619</xdr:rowOff>
    </xdr:from>
    <xdr:ext cx="762000" cy="259045"/>
    <xdr:sp macro="" textlink="">
      <xdr:nvSpPr>
        <xdr:cNvPr id="465" name="将来負担の状況該当値テキスト"/>
        <xdr:cNvSpPr txBox="1"/>
      </xdr:nvSpPr>
      <xdr:spPr>
        <a:xfrm>
          <a:off x="17106900" y="27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99625</xdr:rowOff>
    </xdr:from>
    <xdr:to>
      <xdr:col>77</xdr:col>
      <xdr:colOff>95250</xdr:colOff>
      <xdr:row>18</xdr:row>
      <xdr:rowOff>29775</xdr:rowOff>
    </xdr:to>
    <xdr:sp macro="" textlink="">
      <xdr:nvSpPr>
        <xdr:cNvPr id="466" name="楕円 465"/>
        <xdr:cNvSpPr/>
      </xdr:nvSpPr>
      <xdr:spPr>
        <a:xfrm>
          <a:off x="16129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14552</xdr:rowOff>
    </xdr:from>
    <xdr:ext cx="736600" cy="259045"/>
    <xdr:sp macro="" textlink="">
      <xdr:nvSpPr>
        <xdr:cNvPr id="467" name="テキスト ボックス 466"/>
        <xdr:cNvSpPr txBox="1"/>
      </xdr:nvSpPr>
      <xdr:spPr>
        <a:xfrm>
          <a:off x="15798800" y="31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142522</xdr:rowOff>
    </xdr:from>
    <xdr:to>
      <xdr:col>73</xdr:col>
      <xdr:colOff>44450</xdr:colOff>
      <xdr:row>18</xdr:row>
      <xdr:rowOff>72672</xdr:rowOff>
    </xdr:to>
    <xdr:sp macro="" textlink="">
      <xdr:nvSpPr>
        <xdr:cNvPr id="468" name="楕円 467"/>
        <xdr:cNvSpPr/>
      </xdr:nvSpPr>
      <xdr:spPr>
        <a:xfrm>
          <a:off x="15240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57449</xdr:rowOff>
    </xdr:from>
    <xdr:ext cx="762000" cy="259045"/>
    <xdr:sp macro="" textlink="">
      <xdr:nvSpPr>
        <xdr:cNvPr id="469" name="テキスト ボックス 468"/>
        <xdr:cNvSpPr txBox="1"/>
      </xdr:nvSpPr>
      <xdr:spPr>
        <a:xfrm>
          <a:off x="14909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70" name="楕円 469"/>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116010</xdr:rowOff>
    </xdr:from>
    <xdr:ext cx="762000" cy="259045"/>
    <xdr:sp macro="" textlink="">
      <xdr:nvSpPr>
        <xdr:cNvPr id="471" name="テキスト ボックス 470"/>
        <xdr:cNvSpPr txBox="1"/>
      </xdr:nvSpPr>
      <xdr:spPr>
        <a:xfrm>
          <a:off x="14020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139418</xdr:rowOff>
    </xdr:from>
    <xdr:to>
      <xdr:col>64</xdr:col>
      <xdr:colOff>152400</xdr:colOff>
      <xdr:row>15</xdr:row>
      <xdr:rowOff>69568</xdr:rowOff>
    </xdr:to>
    <xdr:sp macro="" textlink="">
      <xdr:nvSpPr>
        <xdr:cNvPr id="472" name="楕円 471"/>
        <xdr:cNvSpPr/>
      </xdr:nvSpPr>
      <xdr:spPr>
        <a:xfrm>
          <a:off x="13462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79745</xdr:rowOff>
    </xdr:from>
    <xdr:ext cx="762000" cy="259045"/>
    <xdr:sp macro="" textlink="">
      <xdr:nvSpPr>
        <xdr:cNvPr id="473" name="テキスト ボックス 472"/>
        <xdr:cNvSpPr txBox="1"/>
      </xdr:nvSpPr>
      <xdr:spPr>
        <a:xfrm>
          <a:off x="13131800" y="23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38100</xdr:rowOff>
    </xdr:from>
    <xdr:ext cx="10582275" cy="521425"/>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1999" y="4495800"/>
          <a:ext cx="10582275"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％減少したものの、依然として全国平均、県平均及び類似団体平均値ともに上回っている。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これは会計年度任用職員の報酬及び一般職給が増加となったものの、臨時財政対策発行額や地方交付税などの経常一般財源収入が増加したこと等が要因と考える。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今後も引き続き職員配置や事務分担の見直し等を行うことで、人件費の適正化に努める。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40</xdr:row>
      <xdr:rowOff>50800</xdr:rowOff>
    </xdr:to>
    <xdr:cxnSp macro="">
      <xdr:nvCxnSpPr>
        <xdr:cNvPr id="66" name="直線コネクタ 65"/>
        <xdr:cNvCxnSpPr/>
      </xdr:nvCxnSpPr>
      <xdr:spPr>
        <a:xfrm flipV="1">
          <a:off x="3987800" y="65582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50800</xdr:rowOff>
    </xdr:to>
    <xdr:cxnSp macro="">
      <xdr:nvCxnSpPr>
        <xdr:cNvPr id="69" name="直線コネクタ 68"/>
        <xdr:cNvCxnSpPr/>
      </xdr:nvCxnSpPr>
      <xdr:spPr>
        <a:xfrm>
          <a:off x="3098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5080</xdr:rowOff>
    </xdr:to>
    <xdr:cxnSp macro="">
      <xdr:nvCxnSpPr>
        <xdr:cNvPr id="72" name="直線コネクタ 71"/>
        <xdr:cNvCxnSpPr/>
      </xdr:nvCxnSpPr>
      <xdr:spPr>
        <a:xfrm flipV="1">
          <a:off x="2209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40</xdr:row>
      <xdr:rowOff>5080</xdr:rowOff>
    </xdr:to>
    <xdr:cxnSp macro="">
      <xdr:nvCxnSpPr>
        <xdr:cNvPr id="75" name="直線コネクタ 74"/>
        <xdr:cNvCxnSpPr/>
      </xdr:nvCxnSpPr>
      <xdr:spPr>
        <a:xfrm>
          <a:off x="1320800" y="676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％減少し、全国平均及び類似団体平均値ともに下回っている。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前年度より減少したのは備品購入費や使用料及び賃借料が減少したこと等が要因と考える。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今後は事務事業全般の効率化や施設運営の見直し等をさらに進め、物件費の縮減に努める。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163576</xdr:rowOff>
    </xdr:to>
    <xdr:cxnSp macro="">
      <xdr:nvCxnSpPr>
        <xdr:cNvPr id="124" name="直線コネクタ 123"/>
        <xdr:cNvCxnSpPr/>
      </xdr:nvCxnSpPr>
      <xdr:spPr>
        <a:xfrm flipV="1">
          <a:off x="15671800" y="274218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163576</xdr:rowOff>
    </xdr:to>
    <xdr:cxnSp macro="">
      <xdr:nvCxnSpPr>
        <xdr:cNvPr id="127" name="直線コネクタ 126"/>
        <xdr:cNvCxnSpPr/>
      </xdr:nvCxnSpPr>
      <xdr:spPr>
        <a:xfrm>
          <a:off x="14782800" y="2810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67564</xdr:rowOff>
    </xdr:to>
    <xdr:cxnSp macro="">
      <xdr:nvCxnSpPr>
        <xdr:cNvPr id="130" name="直線コネクタ 129"/>
        <xdr:cNvCxnSpPr/>
      </xdr:nvCxnSpPr>
      <xdr:spPr>
        <a:xfrm>
          <a:off x="13893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40132</xdr:rowOff>
    </xdr:to>
    <xdr:cxnSp macro="">
      <xdr:nvCxnSpPr>
        <xdr:cNvPr id="133" name="直線コネクタ 132"/>
        <xdr:cNvCxnSpPr/>
      </xdr:nvCxnSpPr>
      <xdr:spPr>
        <a:xfrm>
          <a:off x="13004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7" name="楕円 146"/>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8" name="テキスト ボックス 147"/>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9" name="楕円 148"/>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0" name="テキスト ボックス 149"/>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％減少したが、依然として類似団体平均値を上回る状況が続いている。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住民税非課税世帯等給付金事業費及び子育て世帯への臨時特別給付金事業費により扶助費が増加となったものの、臨時財政対策発行額や地方交付税などの経常一般財源収入が増加したこと等が要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今後の動向を注視しつつ、制度の見直し等も適切に行うことで扶助費の適正化に努めるとともに、財政基盤の強化に向けて徴収率の向上等に取り組むことで比率の改善を目指す。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127000</xdr:rowOff>
    </xdr:to>
    <xdr:cxnSp macro="">
      <xdr:nvCxnSpPr>
        <xdr:cNvPr id="185" name="直線コネクタ 184"/>
        <xdr:cNvCxnSpPr/>
      </xdr:nvCxnSpPr>
      <xdr:spPr>
        <a:xfrm flipV="1">
          <a:off x="3987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31750</xdr:rowOff>
    </xdr:to>
    <xdr:cxnSp macro="">
      <xdr:nvCxnSpPr>
        <xdr:cNvPr id="188" name="直線コネクタ 187"/>
        <xdr:cNvCxnSpPr/>
      </xdr:nvCxnSpPr>
      <xdr:spPr>
        <a:xfrm flipV="1">
          <a:off x="3098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31750</xdr:rowOff>
    </xdr:to>
    <xdr:cxnSp macro="">
      <xdr:nvCxnSpPr>
        <xdr:cNvPr id="191" name="直線コネクタ 190"/>
        <xdr:cNvCxnSpPr/>
      </xdr:nvCxnSpPr>
      <xdr:spPr>
        <a:xfrm>
          <a:off x="2209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12700</xdr:rowOff>
    </xdr:to>
    <xdr:cxnSp macro="">
      <xdr:nvCxnSpPr>
        <xdr:cNvPr id="194" name="直線コネクタ 193"/>
        <xdr:cNvCxnSpPr/>
      </xdr:nvCxnSpPr>
      <xdr:spPr>
        <a:xfrm>
          <a:off x="1320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0" name="楕円 209"/>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1" name="テキスト ボックス 21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3" name="テキスト ボックス 212"/>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町立中学校整備事業が完了したことによる普通建設事業費の減少及び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特別会計及び下水道特別会</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等の減少により、前年度から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引き続き使用料や保険料の適正化を図り独立採算の原則に近付けるよう努めるとともに、税収の徴収率向上を中心とする歳入確保に取り組む。</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59</xdr:row>
      <xdr:rowOff>28702</xdr:rowOff>
    </xdr:to>
    <xdr:cxnSp macro="">
      <xdr:nvCxnSpPr>
        <xdr:cNvPr id="244" name="直線コネクタ 243"/>
        <xdr:cNvCxnSpPr/>
      </xdr:nvCxnSpPr>
      <xdr:spPr>
        <a:xfrm flipV="1">
          <a:off x="15671800" y="99796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59</xdr:row>
      <xdr:rowOff>56134</xdr:rowOff>
    </xdr:to>
    <xdr:cxnSp macro="">
      <xdr:nvCxnSpPr>
        <xdr:cNvPr id="247" name="直線コネクタ 246"/>
        <xdr:cNvCxnSpPr/>
      </xdr:nvCxnSpPr>
      <xdr:spPr>
        <a:xfrm flipV="1">
          <a:off x="14782800" y="10144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10414</xdr:rowOff>
    </xdr:from>
    <xdr:to>
      <xdr:col>73</xdr:col>
      <xdr:colOff>180975</xdr:colOff>
      <xdr:row>59</xdr:row>
      <xdr:rowOff>56134</xdr:rowOff>
    </xdr:to>
    <xdr:cxnSp macro="">
      <xdr:nvCxnSpPr>
        <xdr:cNvPr id="250" name="直線コネクタ 249"/>
        <xdr:cNvCxnSpPr/>
      </xdr:nvCxnSpPr>
      <xdr:spPr>
        <a:xfrm>
          <a:off x="13893800" y="10125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163576</xdr:rowOff>
    </xdr:from>
    <xdr:to>
      <xdr:col>69</xdr:col>
      <xdr:colOff>92075</xdr:colOff>
      <xdr:row>59</xdr:row>
      <xdr:rowOff>10414</xdr:rowOff>
    </xdr:to>
    <xdr:cxnSp macro="">
      <xdr:nvCxnSpPr>
        <xdr:cNvPr id="253" name="直線コネクタ 252"/>
        <xdr:cNvCxnSpPr/>
      </xdr:nvCxnSpPr>
      <xdr:spPr>
        <a:xfrm>
          <a:off x="13004800" y="10107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149352</xdr:rowOff>
    </xdr:from>
    <xdr:to>
      <xdr:col>78</xdr:col>
      <xdr:colOff>120650</xdr:colOff>
      <xdr:row>59</xdr:row>
      <xdr:rowOff>79502</xdr:rowOff>
    </xdr:to>
    <xdr:sp macro="" textlink="">
      <xdr:nvSpPr>
        <xdr:cNvPr id="265" name="楕円 264"/>
        <xdr:cNvSpPr/>
      </xdr:nvSpPr>
      <xdr:spPr>
        <a:xfrm>
          <a:off x="15621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64279</xdr:rowOff>
    </xdr:from>
    <xdr:ext cx="736600" cy="259045"/>
    <xdr:sp macro="" textlink="">
      <xdr:nvSpPr>
        <xdr:cNvPr id="266" name="テキスト ボックス 265"/>
        <xdr:cNvSpPr txBox="1"/>
      </xdr:nvSpPr>
      <xdr:spPr>
        <a:xfrm>
          <a:off x="15290800" y="101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xdr:rowOff>
    </xdr:from>
    <xdr:to>
      <xdr:col>74</xdr:col>
      <xdr:colOff>31750</xdr:colOff>
      <xdr:row>59</xdr:row>
      <xdr:rowOff>106934</xdr:rowOff>
    </xdr:to>
    <xdr:sp macro="" textlink="">
      <xdr:nvSpPr>
        <xdr:cNvPr id="267" name="楕円 266"/>
        <xdr:cNvSpPr/>
      </xdr:nvSpPr>
      <xdr:spPr>
        <a:xfrm>
          <a:off x="14732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91711</xdr:rowOff>
    </xdr:from>
    <xdr:ext cx="762000" cy="259045"/>
    <xdr:sp macro="" textlink="">
      <xdr:nvSpPr>
        <xdr:cNvPr id="268" name="テキスト ボックス 267"/>
        <xdr:cNvSpPr txBox="1"/>
      </xdr:nvSpPr>
      <xdr:spPr>
        <a:xfrm>
          <a:off x="14401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69" name="楕円 268"/>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70" name="テキスト ボックス 269"/>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112776</xdr:rowOff>
    </xdr:from>
    <xdr:to>
      <xdr:col>65</xdr:col>
      <xdr:colOff>53975</xdr:colOff>
      <xdr:row>59</xdr:row>
      <xdr:rowOff>42926</xdr:rowOff>
    </xdr:to>
    <xdr:sp macro="" textlink="">
      <xdr:nvSpPr>
        <xdr:cNvPr id="271" name="楕円 270"/>
        <xdr:cNvSpPr/>
      </xdr:nvSpPr>
      <xdr:spPr>
        <a:xfrm>
          <a:off x="12954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27703</xdr:rowOff>
    </xdr:from>
    <xdr:ext cx="762000" cy="259045"/>
    <xdr:sp macro="" textlink="">
      <xdr:nvSpPr>
        <xdr:cNvPr id="272" name="テキスト ボックス 271"/>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特別定額給付金支給事業費等の減少により、前年度から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事業の見直しや補助金等の適正化によりさらなる経費の縮減に努める。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02" name="直線コネクタ 301"/>
        <xdr:cNvCxnSpPr/>
      </xdr:nvCxnSpPr>
      <xdr:spPr>
        <a:xfrm flipV="1">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168148</xdr:rowOff>
    </xdr:to>
    <xdr:cxnSp macro="">
      <xdr:nvCxnSpPr>
        <xdr:cNvPr id="305" name="直線コネクタ 304"/>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159004</xdr:rowOff>
    </xdr:to>
    <xdr:cxnSp macro="">
      <xdr:nvCxnSpPr>
        <xdr:cNvPr id="308" name="直線コネクタ 307"/>
        <xdr:cNvCxnSpPr/>
      </xdr:nvCxnSpPr>
      <xdr:spPr>
        <a:xfrm>
          <a:off x="13893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131572</xdr:rowOff>
    </xdr:to>
    <xdr:cxnSp macro="">
      <xdr:nvCxnSpPr>
        <xdr:cNvPr id="311" name="直線コネクタ 310"/>
        <xdr:cNvCxnSpPr/>
      </xdr:nvCxnSpPr>
      <xdr:spPr>
        <a:xfrm>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1" name="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3" name="楕円 322"/>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4" name="テキスト ボックス 32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5" name="楕円 32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6" name="テキスト ボックス 325"/>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7" name="楕円 32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8" name="テキスト ボックス 32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9" name="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公債費は増加したものの、臨時財政対策発行額や地方交付税などの経常一般財源収入が増加したこと等により前年度からは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町立小学校の統廃合を始めとして大型の施設整備事業がいくつか予定されており、地方債の元利償還金が膨らむことが想定されるため、地方債発行の際は交付税措置率の高い過疎債を中心に活用する等して過重な公債費負担を避ける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39370</xdr:rowOff>
    </xdr:to>
    <xdr:cxnSp macro="">
      <xdr:nvCxnSpPr>
        <xdr:cNvPr id="362" name="直線コネクタ 361"/>
        <xdr:cNvCxnSpPr/>
      </xdr:nvCxnSpPr>
      <xdr:spPr>
        <a:xfrm flipV="1">
          <a:off x="3987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50800</xdr:rowOff>
    </xdr:to>
    <xdr:cxnSp macro="">
      <xdr:nvCxnSpPr>
        <xdr:cNvPr id="365" name="直線コネクタ 364"/>
        <xdr:cNvCxnSpPr/>
      </xdr:nvCxnSpPr>
      <xdr:spPr>
        <a:xfrm flipV="1">
          <a:off x="3098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50800</xdr:rowOff>
    </xdr:to>
    <xdr:cxnSp macro="">
      <xdr:nvCxnSpPr>
        <xdr:cNvPr id="368" name="直線コネクタ 367"/>
        <xdr:cNvCxnSpPr/>
      </xdr:nvCxnSpPr>
      <xdr:spPr>
        <a:xfrm>
          <a:off x="2209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27939</xdr:rowOff>
    </xdr:to>
    <xdr:cxnSp macro="">
      <xdr:nvCxnSpPr>
        <xdr:cNvPr id="371" name="直線コネクタ 370"/>
        <xdr:cNvCxnSpPr/>
      </xdr:nvCxnSpPr>
      <xdr:spPr>
        <a:xfrm>
          <a:off x="1320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81" name="楕円 380"/>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2"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3" name="楕円 382"/>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4" name="テキスト ボックス 383"/>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5" name="楕円 38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6" name="テキスト ボックス 38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7" name="楕円 386"/>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8" name="テキスト ボックス 387"/>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9" name="楕円 388"/>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0" name="テキスト ボックス 389"/>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、全国平均及び</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県平均は下回ったが、引き続き</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類似団体平均値</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は上回</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る結果となった。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補助費等</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、普通建設事業費及び繰出金等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が主な要因であると考えられるため、今後も引き続き各経費の比率が高い要因を分析し、経費の抑制に努める。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79</xdr:row>
      <xdr:rowOff>119380</xdr:rowOff>
    </xdr:to>
    <xdr:cxnSp macro="">
      <xdr:nvCxnSpPr>
        <xdr:cNvPr id="423" name="直線コネクタ 422"/>
        <xdr:cNvCxnSpPr/>
      </xdr:nvCxnSpPr>
      <xdr:spPr>
        <a:xfrm flipV="1">
          <a:off x="15671800" y="1322958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119380</xdr:rowOff>
    </xdr:to>
    <xdr:cxnSp macro="">
      <xdr:nvCxnSpPr>
        <xdr:cNvPr id="426" name="直線コネクタ 425"/>
        <xdr:cNvCxnSpPr/>
      </xdr:nvCxnSpPr>
      <xdr:spPr>
        <a:xfrm>
          <a:off x="14782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16511</xdr:rowOff>
    </xdr:to>
    <xdr:cxnSp macro="">
      <xdr:nvCxnSpPr>
        <xdr:cNvPr id="429" name="直線コネクタ 428"/>
        <xdr:cNvCxnSpPr/>
      </xdr:nvCxnSpPr>
      <xdr:spPr>
        <a:xfrm>
          <a:off x="13893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78</xdr:row>
      <xdr:rowOff>138430</xdr:rowOff>
    </xdr:to>
    <xdr:cxnSp macro="">
      <xdr:nvCxnSpPr>
        <xdr:cNvPr id="432" name="直線コネクタ 431"/>
        <xdr:cNvCxnSpPr/>
      </xdr:nvCxnSpPr>
      <xdr:spPr>
        <a:xfrm>
          <a:off x="13004800" y="133591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2" name="楕円 441"/>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120666</xdr:rowOff>
    </xdr:from>
    <xdr:ext cx="762000" cy="259045"/>
    <xdr:sp macro="" textlink="">
      <xdr:nvSpPr>
        <xdr:cNvPr id="443"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68580</xdr:rowOff>
    </xdr:from>
    <xdr:to>
      <xdr:col>78</xdr:col>
      <xdr:colOff>120650</xdr:colOff>
      <xdr:row>79</xdr:row>
      <xdr:rowOff>170180</xdr:rowOff>
    </xdr:to>
    <xdr:sp macro="" textlink="">
      <xdr:nvSpPr>
        <xdr:cNvPr id="444" name="楕円 443"/>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154957</xdr:rowOff>
    </xdr:from>
    <xdr:ext cx="736600" cy="259045"/>
    <xdr:sp macro="" textlink="">
      <xdr:nvSpPr>
        <xdr:cNvPr id="445" name="テキスト ボックス 444"/>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46" name="楕円 445"/>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47" name="テキスト ボックス 446"/>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8" name="楕円 447"/>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9" name="テキスト ボックス 448"/>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0" name="楕円 449"/>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51" name="テキスト ボックス 450"/>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65118</xdr:rowOff>
    </xdr:from>
    <xdr:to>
      <xdr:col>29</xdr:col>
      <xdr:colOff>127000</xdr:colOff>
      <xdr:row>16</xdr:row>
      <xdr:rowOff>131382</xdr:rowOff>
    </xdr:to>
    <xdr:cxnSp macro="">
      <xdr:nvCxnSpPr>
        <xdr:cNvPr id="50" name="直線コネクタ 49"/>
        <xdr:cNvCxnSpPr/>
      </xdr:nvCxnSpPr>
      <xdr:spPr bwMode="auto">
        <a:xfrm flipV="1">
          <a:off x="5003800" y="2855943"/>
          <a:ext cx="647700" cy="6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131382</xdr:rowOff>
    </xdr:from>
    <xdr:to>
      <xdr:col>26</xdr:col>
      <xdr:colOff>50800</xdr:colOff>
      <xdr:row>16</xdr:row>
      <xdr:rowOff>169215</xdr:rowOff>
    </xdr:to>
    <xdr:cxnSp macro="">
      <xdr:nvCxnSpPr>
        <xdr:cNvPr id="53" name="直線コネクタ 52"/>
        <xdr:cNvCxnSpPr/>
      </xdr:nvCxnSpPr>
      <xdr:spPr bwMode="auto">
        <a:xfrm flipV="1">
          <a:off x="4305300" y="2922207"/>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163774</xdr:rowOff>
    </xdr:from>
    <xdr:to>
      <xdr:col>22</xdr:col>
      <xdr:colOff>114300</xdr:colOff>
      <xdr:row>16</xdr:row>
      <xdr:rowOff>169215</xdr:rowOff>
    </xdr:to>
    <xdr:cxnSp macro="">
      <xdr:nvCxnSpPr>
        <xdr:cNvPr id="56" name="直線コネクタ 55"/>
        <xdr:cNvCxnSpPr/>
      </xdr:nvCxnSpPr>
      <xdr:spPr bwMode="auto">
        <a:xfrm>
          <a:off x="36068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163774</xdr:rowOff>
    </xdr:from>
    <xdr:to>
      <xdr:col>18</xdr:col>
      <xdr:colOff>177800</xdr:colOff>
      <xdr:row>17</xdr:row>
      <xdr:rowOff>67739</xdr:rowOff>
    </xdr:to>
    <xdr:cxnSp macro="">
      <xdr:nvCxnSpPr>
        <xdr:cNvPr id="59" name="直線コネクタ 58"/>
        <xdr:cNvCxnSpPr/>
      </xdr:nvCxnSpPr>
      <xdr:spPr bwMode="auto">
        <a:xfrm flipV="1">
          <a:off x="2908300" y="2954599"/>
          <a:ext cx="698500" cy="7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14318</xdr:rowOff>
    </xdr:from>
    <xdr:to>
      <xdr:col>29</xdr:col>
      <xdr:colOff>177800</xdr:colOff>
      <xdr:row>16</xdr:row>
      <xdr:rowOff>115918</xdr:rowOff>
    </xdr:to>
    <xdr:sp macro="" textlink="">
      <xdr:nvSpPr>
        <xdr:cNvPr id="69" name="楕円 68"/>
        <xdr:cNvSpPr/>
      </xdr:nvSpPr>
      <xdr:spPr bwMode="auto">
        <a:xfrm>
          <a:off x="5600700" y="280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157845</xdr:rowOff>
    </xdr:from>
    <xdr:ext cx="762000" cy="259045"/>
    <xdr:sp macro="" textlink="">
      <xdr:nvSpPr>
        <xdr:cNvPr id="70" name="人口1人当たり決算額の推移該当値テキスト130"/>
        <xdr:cNvSpPr txBox="1"/>
      </xdr:nvSpPr>
      <xdr:spPr>
        <a:xfrm>
          <a:off x="5740400" y="27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80582</xdr:rowOff>
    </xdr:from>
    <xdr:to>
      <xdr:col>26</xdr:col>
      <xdr:colOff>101600</xdr:colOff>
      <xdr:row>17</xdr:row>
      <xdr:rowOff>10732</xdr:rowOff>
    </xdr:to>
    <xdr:sp macro="" textlink="">
      <xdr:nvSpPr>
        <xdr:cNvPr id="71" name="楕円 70"/>
        <xdr:cNvSpPr/>
      </xdr:nvSpPr>
      <xdr:spPr bwMode="auto">
        <a:xfrm>
          <a:off x="49530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166959</xdr:rowOff>
    </xdr:from>
    <xdr:ext cx="736600" cy="259045"/>
    <xdr:sp macro="" textlink="">
      <xdr:nvSpPr>
        <xdr:cNvPr id="72" name="テキスト ボックス 71"/>
        <xdr:cNvSpPr txBox="1"/>
      </xdr:nvSpPr>
      <xdr:spPr>
        <a:xfrm>
          <a:off x="4622800" y="295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118415</xdr:rowOff>
    </xdr:from>
    <xdr:to>
      <xdr:col>22</xdr:col>
      <xdr:colOff>165100</xdr:colOff>
      <xdr:row>17</xdr:row>
      <xdr:rowOff>48565</xdr:rowOff>
    </xdr:to>
    <xdr:sp macro="" textlink="">
      <xdr:nvSpPr>
        <xdr:cNvPr id="73" name="楕円 72"/>
        <xdr:cNvSpPr/>
      </xdr:nvSpPr>
      <xdr:spPr bwMode="auto">
        <a:xfrm>
          <a:off x="42545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33342</xdr:rowOff>
    </xdr:from>
    <xdr:ext cx="762000" cy="259045"/>
    <xdr:sp macro="" textlink="">
      <xdr:nvSpPr>
        <xdr:cNvPr id="74" name="テキスト ボックス 73"/>
        <xdr:cNvSpPr txBox="1"/>
      </xdr:nvSpPr>
      <xdr:spPr>
        <a:xfrm>
          <a:off x="39243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112974</xdr:rowOff>
    </xdr:from>
    <xdr:to>
      <xdr:col>19</xdr:col>
      <xdr:colOff>38100</xdr:colOff>
      <xdr:row>17</xdr:row>
      <xdr:rowOff>43124</xdr:rowOff>
    </xdr:to>
    <xdr:sp macro="" textlink="">
      <xdr:nvSpPr>
        <xdr:cNvPr id="75" name="楕円 74"/>
        <xdr:cNvSpPr/>
      </xdr:nvSpPr>
      <xdr:spPr bwMode="auto">
        <a:xfrm>
          <a:off x="35560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27901</xdr:rowOff>
    </xdr:from>
    <xdr:ext cx="762000" cy="259045"/>
    <xdr:sp macro="" textlink="">
      <xdr:nvSpPr>
        <xdr:cNvPr id="76" name="テキスト ボックス 75"/>
        <xdr:cNvSpPr txBox="1"/>
      </xdr:nvSpPr>
      <xdr:spPr>
        <a:xfrm>
          <a:off x="32258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16939</xdr:rowOff>
    </xdr:from>
    <xdr:to>
      <xdr:col>15</xdr:col>
      <xdr:colOff>101600</xdr:colOff>
      <xdr:row>17</xdr:row>
      <xdr:rowOff>118539</xdr:rowOff>
    </xdr:to>
    <xdr:sp macro="" textlink="">
      <xdr:nvSpPr>
        <xdr:cNvPr id="77" name="楕円 76"/>
        <xdr:cNvSpPr/>
      </xdr:nvSpPr>
      <xdr:spPr bwMode="auto">
        <a:xfrm>
          <a:off x="2857500" y="297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103316</xdr:rowOff>
    </xdr:from>
    <xdr:ext cx="762000" cy="259045"/>
    <xdr:sp macro="" textlink="">
      <xdr:nvSpPr>
        <xdr:cNvPr id="78" name="テキスト ボックス 77"/>
        <xdr:cNvSpPr txBox="1"/>
      </xdr:nvSpPr>
      <xdr:spPr>
        <a:xfrm>
          <a:off x="2527300" y="30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19996</xdr:rowOff>
    </xdr:from>
    <xdr:to>
      <xdr:col>29</xdr:col>
      <xdr:colOff>127000</xdr:colOff>
      <xdr:row>37</xdr:row>
      <xdr:rowOff>43447</xdr:rowOff>
    </xdr:to>
    <xdr:cxnSp macro="">
      <xdr:nvCxnSpPr>
        <xdr:cNvPr id="112" name="直線コネクタ 111"/>
        <xdr:cNvCxnSpPr/>
      </xdr:nvCxnSpPr>
      <xdr:spPr bwMode="auto">
        <a:xfrm flipV="1">
          <a:off x="5003800" y="7144696"/>
          <a:ext cx="647700" cy="2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43447</xdr:rowOff>
    </xdr:from>
    <xdr:to>
      <xdr:col>26</xdr:col>
      <xdr:colOff>50800</xdr:colOff>
      <xdr:row>37</xdr:row>
      <xdr:rowOff>77508</xdr:rowOff>
    </xdr:to>
    <xdr:cxnSp macro="">
      <xdr:nvCxnSpPr>
        <xdr:cNvPr id="115" name="直線コネクタ 114"/>
        <xdr:cNvCxnSpPr/>
      </xdr:nvCxnSpPr>
      <xdr:spPr bwMode="auto">
        <a:xfrm flipV="1">
          <a:off x="4305300" y="7168147"/>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77508</xdr:rowOff>
    </xdr:from>
    <xdr:to>
      <xdr:col>22</xdr:col>
      <xdr:colOff>114300</xdr:colOff>
      <xdr:row>37</xdr:row>
      <xdr:rowOff>91339</xdr:rowOff>
    </xdr:to>
    <xdr:cxnSp macro="">
      <xdr:nvCxnSpPr>
        <xdr:cNvPr id="118" name="直線コネクタ 117"/>
        <xdr:cNvCxnSpPr/>
      </xdr:nvCxnSpPr>
      <xdr:spPr bwMode="auto">
        <a:xfrm flipV="1">
          <a:off x="3606800" y="7202208"/>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91339</xdr:rowOff>
    </xdr:from>
    <xdr:to>
      <xdr:col>18</xdr:col>
      <xdr:colOff>177800</xdr:colOff>
      <xdr:row>37</xdr:row>
      <xdr:rowOff>119666</xdr:rowOff>
    </xdr:to>
    <xdr:cxnSp macro="">
      <xdr:nvCxnSpPr>
        <xdr:cNvPr id="121" name="直線コネクタ 120"/>
        <xdr:cNvCxnSpPr/>
      </xdr:nvCxnSpPr>
      <xdr:spPr bwMode="auto">
        <a:xfrm flipV="1">
          <a:off x="2908300" y="7216039"/>
          <a:ext cx="6985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140646</xdr:rowOff>
    </xdr:from>
    <xdr:to>
      <xdr:col>29</xdr:col>
      <xdr:colOff>177800</xdr:colOff>
      <xdr:row>37</xdr:row>
      <xdr:rowOff>70796</xdr:rowOff>
    </xdr:to>
    <xdr:sp macro="" textlink="">
      <xdr:nvSpPr>
        <xdr:cNvPr id="131" name="楕円 130"/>
        <xdr:cNvSpPr/>
      </xdr:nvSpPr>
      <xdr:spPr bwMode="auto">
        <a:xfrm>
          <a:off x="5600700" y="709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112723</xdr:rowOff>
    </xdr:from>
    <xdr:ext cx="762000" cy="259045"/>
    <xdr:sp macro="" textlink="">
      <xdr:nvSpPr>
        <xdr:cNvPr id="132" name="人口1人当たり決算額の推移該当値テキスト445"/>
        <xdr:cNvSpPr txBox="1"/>
      </xdr:nvSpPr>
      <xdr:spPr>
        <a:xfrm>
          <a:off x="5740400" y="706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164097</xdr:rowOff>
    </xdr:from>
    <xdr:to>
      <xdr:col>26</xdr:col>
      <xdr:colOff>101600</xdr:colOff>
      <xdr:row>37</xdr:row>
      <xdr:rowOff>94247</xdr:rowOff>
    </xdr:to>
    <xdr:sp macro="" textlink="">
      <xdr:nvSpPr>
        <xdr:cNvPr id="133" name="楕円 132"/>
        <xdr:cNvSpPr/>
      </xdr:nvSpPr>
      <xdr:spPr bwMode="auto">
        <a:xfrm>
          <a:off x="4953000" y="711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79024</xdr:rowOff>
    </xdr:from>
    <xdr:ext cx="736600" cy="259045"/>
    <xdr:sp macro="" textlink="">
      <xdr:nvSpPr>
        <xdr:cNvPr id="134" name="テキスト ボックス 133"/>
        <xdr:cNvSpPr txBox="1"/>
      </xdr:nvSpPr>
      <xdr:spPr>
        <a:xfrm>
          <a:off x="4622800" y="7203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26708</xdr:rowOff>
    </xdr:from>
    <xdr:to>
      <xdr:col>22</xdr:col>
      <xdr:colOff>165100</xdr:colOff>
      <xdr:row>37</xdr:row>
      <xdr:rowOff>128308</xdr:rowOff>
    </xdr:to>
    <xdr:sp macro="" textlink="">
      <xdr:nvSpPr>
        <xdr:cNvPr id="135" name="楕円 134"/>
        <xdr:cNvSpPr/>
      </xdr:nvSpPr>
      <xdr:spPr bwMode="auto">
        <a:xfrm>
          <a:off x="4254500" y="7151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113085</xdr:rowOff>
    </xdr:from>
    <xdr:ext cx="762000" cy="259045"/>
    <xdr:sp macro="" textlink="">
      <xdr:nvSpPr>
        <xdr:cNvPr id="136" name="テキスト ボックス 135"/>
        <xdr:cNvSpPr txBox="1"/>
      </xdr:nvSpPr>
      <xdr:spPr>
        <a:xfrm>
          <a:off x="3924300" y="723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40539</xdr:rowOff>
    </xdr:from>
    <xdr:to>
      <xdr:col>19</xdr:col>
      <xdr:colOff>38100</xdr:colOff>
      <xdr:row>37</xdr:row>
      <xdr:rowOff>142139</xdr:rowOff>
    </xdr:to>
    <xdr:sp macro="" textlink="">
      <xdr:nvSpPr>
        <xdr:cNvPr id="137" name="楕円 136"/>
        <xdr:cNvSpPr/>
      </xdr:nvSpPr>
      <xdr:spPr bwMode="auto">
        <a:xfrm>
          <a:off x="3556000" y="716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126916</xdr:rowOff>
    </xdr:from>
    <xdr:ext cx="762000" cy="259045"/>
    <xdr:sp macro="" textlink="">
      <xdr:nvSpPr>
        <xdr:cNvPr id="138" name="テキスト ボックス 137"/>
        <xdr:cNvSpPr txBox="1"/>
      </xdr:nvSpPr>
      <xdr:spPr>
        <a:xfrm>
          <a:off x="3225800" y="725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68866</xdr:rowOff>
    </xdr:from>
    <xdr:to>
      <xdr:col>15</xdr:col>
      <xdr:colOff>101600</xdr:colOff>
      <xdr:row>37</xdr:row>
      <xdr:rowOff>170466</xdr:rowOff>
    </xdr:to>
    <xdr:sp macro="" textlink="">
      <xdr:nvSpPr>
        <xdr:cNvPr id="139" name="楕円 138"/>
        <xdr:cNvSpPr/>
      </xdr:nvSpPr>
      <xdr:spPr bwMode="auto">
        <a:xfrm>
          <a:off x="2857500" y="719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155243</xdr:rowOff>
    </xdr:from>
    <xdr:ext cx="762000" cy="259045"/>
    <xdr:sp macro="" textlink="">
      <xdr:nvSpPr>
        <xdr:cNvPr id="140" name="テキスト ボックス 139"/>
        <xdr:cNvSpPr txBox="1"/>
      </xdr:nvSpPr>
      <xdr:spPr>
        <a:xfrm>
          <a:off x="2527300" y="727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144302</xdr:rowOff>
    </xdr:from>
    <xdr:to>
      <xdr:col>24</xdr:col>
      <xdr:colOff>63500</xdr:colOff>
      <xdr:row>36</xdr:row>
      <xdr:rowOff>17849</xdr:rowOff>
    </xdr:to>
    <xdr:cxnSp macro="">
      <xdr:nvCxnSpPr>
        <xdr:cNvPr id="61" name="直線コネクタ 60"/>
        <xdr:cNvCxnSpPr/>
      </xdr:nvCxnSpPr>
      <xdr:spPr>
        <a:xfrm flipV="1">
          <a:off x="3797300" y="6145052"/>
          <a:ext cx="8382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17849</xdr:rowOff>
    </xdr:from>
    <xdr:to>
      <xdr:col>19</xdr:col>
      <xdr:colOff>177800</xdr:colOff>
      <xdr:row>36</xdr:row>
      <xdr:rowOff>108146</xdr:rowOff>
    </xdr:to>
    <xdr:cxnSp macro="">
      <xdr:nvCxnSpPr>
        <xdr:cNvPr id="64" name="直線コネクタ 63"/>
        <xdr:cNvCxnSpPr/>
      </xdr:nvCxnSpPr>
      <xdr:spPr>
        <a:xfrm flipV="1">
          <a:off x="2908300" y="619004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103162</xdr:rowOff>
    </xdr:from>
    <xdr:to>
      <xdr:col>15</xdr:col>
      <xdr:colOff>50800</xdr:colOff>
      <xdr:row>36</xdr:row>
      <xdr:rowOff>108146</xdr:rowOff>
    </xdr:to>
    <xdr:cxnSp macro="">
      <xdr:nvCxnSpPr>
        <xdr:cNvPr id="67" name="直線コネクタ 66"/>
        <xdr:cNvCxnSpPr/>
      </xdr:nvCxnSpPr>
      <xdr:spPr>
        <a:xfrm>
          <a:off x="2019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103162</xdr:rowOff>
    </xdr:from>
    <xdr:to>
      <xdr:col>10</xdr:col>
      <xdr:colOff>114300</xdr:colOff>
      <xdr:row>37</xdr:row>
      <xdr:rowOff>6221</xdr:rowOff>
    </xdr:to>
    <xdr:cxnSp macro="">
      <xdr:nvCxnSpPr>
        <xdr:cNvPr id="70" name="直線コネクタ 69"/>
        <xdr:cNvCxnSpPr/>
      </xdr:nvCxnSpPr>
      <xdr:spPr>
        <a:xfrm flipV="1">
          <a:off x="1130300" y="62753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93502</xdr:rowOff>
    </xdr:from>
    <xdr:to>
      <xdr:col>24</xdr:col>
      <xdr:colOff>114300</xdr:colOff>
      <xdr:row>36</xdr:row>
      <xdr:rowOff>23652</xdr:rowOff>
    </xdr:to>
    <xdr:sp macro="" textlink="">
      <xdr:nvSpPr>
        <xdr:cNvPr id="80" name="楕円 79"/>
        <xdr:cNvSpPr/>
      </xdr:nvSpPr>
      <xdr:spPr>
        <a:xfrm>
          <a:off x="4584700" y="6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71929</xdr:rowOff>
    </xdr:from>
    <xdr:ext cx="599010" cy="259045"/>
    <xdr:sp macro="" textlink="">
      <xdr:nvSpPr>
        <xdr:cNvPr id="81" name="人件費該当値テキスト"/>
        <xdr:cNvSpPr txBox="1"/>
      </xdr:nvSpPr>
      <xdr:spPr>
        <a:xfrm>
          <a:off x="4686300" y="607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138499</xdr:rowOff>
    </xdr:from>
    <xdr:to>
      <xdr:col>20</xdr:col>
      <xdr:colOff>38100</xdr:colOff>
      <xdr:row>36</xdr:row>
      <xdr:rowOff>68649</xdr:rowOff>
    </xdr:to>
    <xdr:sp macro="" textlink="">
      <xdr:nvSpPr>
        <xdr:cNvPr id="82" name="楕円 81"/>
        <xdr:cNvSpPr/>
      </xdr:nvSpPr>
      <xdr:spPr>
        <a:xfrm>
          <a:off x="37465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59776</xdr:rowOff>
    </xdr:from>
    <xdr:ext cx="599010" cy="259045"/>
    <xdr:sp macro="" textlink="">
      <xdr:nvSpPr>
        <xdr:cNvPr id="83" name="テキスト ボックス 82"/>
        <xdr:cNvSpPr txBox="1"/>
      </xdr:nvSpPr>
      <xdr:spPr>
        <a:xfrm>
          <a:off x="3497795" y="62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57346</xdr:rowOff>
    </xdr:from>
    <xdr:to>
      <xdr:col>15</xdr:col>
      <xdr:colOff>101600</xdr:colOff>
      <xdr:row>36</xdr:row>
      <xdr:rowOff>158946</xdr:rowOff>
    </xdr:to>
    <xdr:sp macro="" textlink="">
      <xdr:nvSpPr>
        <xdr:cNvPr id="84" name="楕円 83"/>
        <xdr:cNvSpPr/>
      </xdr:nvSpPr>
      <xdr:spPr>
        <a:xfrm>
          <a:off x="2857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150073</xdr:rowOff>
    </xdr:from>
    <xdr:ext cx="599010" cy="259045"/>
    <xdr:sp macro="" textlink="">
      <xdr:nvSpPr>
        <xdr:cNvPr id="85" name="テキスト ボックス 84"/>
        <xdr:cNvSpPr txBox="1"/>
      </xdr:nvSpPr>
      <xdr:spPr>
        <a:xfrm>
          <a:off x="2608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52362</xdr:rowOff>
    </xdr:from>
    <xdr:to>
      <xdr:col>10</xdr:col>
      <xdr:colOff>165100</xdr:colOff>
      <xdr:row>36</xdr:row>
      <xdr:rowOff>153962</xdr:rowOff>
    </xdr:to>
    <xdr:sp macro="" textlink="">
      <xdr:nvSpPr>
        <xdr:cNvPr id="86" name="楕円 85"/>
        <xdr:cNvSpPr/>
      </xdr:nvSpPr>
      <xdr:spPr>
        <a:xfrm>
          <a:off x="1968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145089</xdr:rowOff>
    </xdr:from>
    <xdr:ext cx="599010" cy="259045"/>
    <xdr:sp macro="" textlink="">
      <xdr:nvSpPr>
        <xdr:cNvPr id="87" name="テキスト ボックス 86"/>
        <xdr:cNvSpPr txBox="1"/>
      </xdr:nvSpPr>
      <xdr:spPr>
        <a:xfrm>
          <a:off x="1719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126871</xdr:rowOff>
    </xdr:from>
    <xdr:to>
      <xdr:col>6</xdr:col>
      <xdr:colOff>38100</xdr:colOff>
      <xdr:row>37</xdr:row>
      <xdr:rowOff>57021</xdr:rowOff>
    </xdr:to>
    <xdr:sp macro="" textlink="">
      <xdr:nvSpPr>
        <xdr:cNvPr id="88" name="楕円 87"/>
        <xdr:cNvSpPr/>
      </xdr:nvSpPr>
      <xdr:spPr>
        <a:xfrm>
          <a:off x="1079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48148</xdr:rowOff>
    </xdr:from>
    <xdr:ext cx="599010" cy="259045"/>
    <xdr:sp macro="" textlink="">
      <xdr:nvSpPr>
        <xdr:cNvPr id="89" name="テキスト ボックス 88"/>
        <xdr:cNvSpPr txBox="1"/>
      </xdr:nvSpPr>
      <xdr:spPr>
        <a:xfrm>
          <a:off x="830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38622</xdr:rowOff>
    </xdr:from>
    <xdr:to>
      <xdr:col>24</xdr:col>
      <xdr:colOff>63500</xdr:colOff>
      <xdr:row>58</xdr:row>
      <xdr:rowOff>70876</xdr:rowOff>
    </xdr:to>
    <xdr:cxnSp macro="">
      <xdr:nvCxnSpPr>
        <xdr:cNvPr id="118" name="直線コネクタ 117"/>
        <xdr:cNvCxnSpPr/>
      </xdr:nvCxnSpPr>
      <xdr:spPr>
        <a:xfrm>
          <a:off x="3797300" y="9982722"/>
          <a:ext cx="8382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162775</xdr:rowOff>
    </xdr:from>
    <xdr:to>
      <xdr:col>19</xdr:col>
      <xdr:colOff>177800</xdr:colOff>
      <xdr:row>58</xdr:row>
      <xdr:rowOff>38622</xdr:rowOff>
    </xdr:to>
    <xdr:cxnSp macro="">
      <xdr:nvCxnSpPr>
        <xdr:cNvPr id="121" name="直線コネクタ 120"/>
        <xdr:cNvCxnSpPr/>
      </xdr:nvCxnSpPr>
      <xdr:spPr>
        <a:xfrm>
          <a:off x="2908300" y="9935425"/>
          <a:ext cx="889000" cy="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162775</xdr:rowOff>
    </xdr:from>
    <xdr:to>
      <xdr:col>15</xdr:col>
      <xdr:colOff>50800</xdr:colOff>
      <xdr:row>58</xdr:row>
      <xdr:rowOff>15315</xdr:rowOff>
    </xdr:to>
    <xdr:cxnSp macro="">
      <xdr:nvCxnSpPr>
        <xdr:cNvPr id="124" name="直線コネクタ 123"/>
        <xdr:cNvCxnSpPr/>
      </xdr:nvCxnSpPr>
      <xdr:spPr>
        <a:xfrm flipV="1">
          <a:off x="2019300" y="9935425"/>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15315</xdr:rowOff>
    </xdr:from>
    <xdr:to>
      <xdr:col>10</xdr:col>
      <xdr:colOff>114300</xdr:colOff>
      <xdr:row>58</xdr:row>
      <xdr:rowOff>18413</xdr:rowOff>
    </xdr:to>
    <xdr:cxnSp macro="">
      <xdr:nvCxnSpPr>
        <xdr:cNvPr id="127" name="直線コネクタ 126"/>
        <xdr:cNvCxnSpPr/>
      </xdr:nvCxnSpPr>
      <xdr:spPr>
        <a:xfrm flipV="1">
          <a:off x="1130300" y="9959415"/>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20076</xdr:rowOff>
    </xdr:from>
    <xdr:to>
      <xdr:col>24</xdr:col>
      <xdr:colOff>114300</xdr:colOff>
      <xdr:row>58</xdr:row>
      <xdr:rowOff>121676</xdr:rowOff>
    </xdr:to>
    <xdr:sp macro="" textlink="">
      <xdr:nvSpPr>
        <xdr:cNvPr id="137" name="楕円 136"/>
        <xdr:cNvSpPr/>
      </xdr:nvSpPr>
      <xdr:spPr>
        <a:xfrm>
          <a:off x="4584700" y="9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106453</xdr:rowOff>
    </xdr:from>
    <xdr:ext cx="534377" cy="259045"/>
    <xdr:sp macro="" textlink="">
      <xdr:nvSpPr>
        <xdr:cNvPr id="138" name="物件費該当値テキスト"/>
        <xdr:cNvSpPr txBox="1"/>
      </xdr:nvSpPr>
      <xdr:spPr>
        <a:xfrm>
          <a:off x="4686300" y="98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159272</xdr:rowOff>
    </xdr:from>
    <xdr:to>
      <xdr:col>20</xdr:col>
      <xdr:colOff>38100</xdr:colOff>
      <xdr:row>58</xdr:row>
      <xdr:rowOff>89422</xdr:rowOff>
    </xdr:to>
    <xdr:sp macro="" textlink="">
      <xdr:nvSpPr>
        <xdr:cNvPr id="139" name="楕円 138"/>
        <xdr:cNvSpPr/>
      </xdr:nvSpPr>
      <xdr:spPr>
        <a:xfrm>
          <a:off x="3746500" y="9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80549</xdr:rowOff>
    </xdr:from>
    <xdr:ext cx="534377" cy="259045"/>
    <xdr:sp macro="" textlink="">
      <xdr:nvSpPr>
        <xdr:cNvPr id="140" name="テキスト ボックス 139"/>
        <xdr:cNvSpPr txBox="1"/>
      </xdr:nvSpPr>
      <xdr:spPr>
        <a:xfrm>
          <a:off x="3530111" y="10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111975</xdr:rowOff>
    </xdr:from>
    <xdr:to>
      <xdr:col>15</xdr:col>
      <xdr:colOff>101600</xdr:colOff>
      <xdr:row>58</xdr:row>
      <xdr:rowOff>42125</xdr:rowOff>
    </xdr:to>
    <xdr:sp macro="" textlink="">
      <xdr:nvSpPr>
        <xdr:cNvPr id="141" name="楕円 140"/>
        <xdr:cNvSpPr/>
      </xdr:nvSpPr>
      <xdr:spPr>
        <a:xfrm>
          <a:off x="28575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33252</xdr:rowOff>
    </xdr:from>
    <xdr:ext cx="599010" cy="259045"/>
    <xdr:sp macro="" textlink="">
      <xdr:nvSpPr>
        <xdr:cNvPr id="142" name="テキスト ボックス 141"/>
        <xdr:cNvSpPr txBox="1"/>
      </xdr:nvSpPr>
      <xdr:spPr>
        <a:xfrm>
          <a:off x="2608795" y="99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135965</xdr:rowOff>
    </xdr:from>
    <xdr:to>
      <xdr:col>10</xdr:col>
      <xdr:colOff>165100</xdr:colOff>
      <xdr:row>58</xdr:row>
      <xdr:rowOff>66115</xdr:rowOff>
    </xdr:to>
    <xdr:sp macro="" textlink="">
      <xdr:nvSpPr>
        <xdr:cNvPr id="143" name="楕円 142"/>
        <xdr:cNvSpPr/>
      </xdr:nvSpPr>
      <xdr:spPr>
        <a:xfrm>
          <a:off x="1968500" y="99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57242</xdr:rowOff>
    </xdr:from>
    <xdr:ext cx="599010" cy="259045"/>
    <xdr:sp macro="" textlink="">
      <xdr:nvSpPr>
        <xdr:cNvPr id="144" name="テキスト ボックス 143"/>
        <xdr:cNvSpPr txBox="1"/>
      </xdr:nvSpPr>
      <xdr:spPr>
        <a:xfrm>
          <a:off x="1719795" y="100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139063</xdr:rowOff>
    </xdr:from>
    <xdr:to>
      <xdr:col>6</xdr:col>
      <xdr:colOff>38100</xdr:colOff>
      <xdr:row>58</xdr:row>
      <xdr:rowOff>69213</xdr:rowOff>
    </xdr:to>
    <xdr:sp macro="" textlink="">
      <xdr:nvSpPr>
        <xdr:cNvPr id="145" name="楕円 144"/>
        <xdr:cNvSpPr/>
      </xdr:nvSpPr>
      <xdr:spPr>
        <a:xfrm>
          <a:off x="1079500" y="9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60340</xdr:rowOff>
    </xdr:from>
    <xdr:ext cx="599010" cy="259045"/>
    <xdr:sp macro="" textlink="">
      <xdr:nvSpPr>
        <xdr:cNvPr id="146" name="テキスト ボックス 145"/>
        <xdr:cNvSpPr txBox="1"/>
      </xdr:nvSpPr>
      <xdr:spPr>
        <a:xfrm>
          <a:off x="830795" y="100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42945</xdr:rowOff>
    </xdr:from>
    <xdr:to>
      <xdr:col>24</xdr:col>
      <xdr:colOff>63500</xdr:colOff>
      <xdr:row>79</xdr:row>
      <xdr:rowOff>43383</xdr:rowOff>
    </xdr:to>
    <xdr:cxnSp macro="">
      <xdr:nvCxnSpPr>
        <xdr:cNvPr id="175" name="直線コネクタ 174"/>
        <xdr:cNvCxnSpPr/>
      </xdr:nvCxnSpPr>
      <xdr:spPr>
        <a:xfrm>
          <a:off x="3797300" y="13587495"/>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42945</xdr:rowOff>
    </xdr:from>
    <xdr:to>
      <xdr:col>19</xdr:col>
      <xdr:colOff>177800</xdr:colOff>
      <xdr:row>79</xdr:row>
      <xdr:rowOff>43802</xdr:rowOff>
    </xdr:to>
    <xdr:cxnSp macro="">
      <xdr:nvCxnSpPr>
        <xdr:cNvPr id="178" name="直線コネクタ 177"/>
        <xdr:cNvCxnSpPr/>
      </xdr:nvCxnSpPr>
      <xdr:spPr>
        <a:xfrm flipV="1">
          <a:off x="2908300" y="1358749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43554</xdr:rowOff>
    </xdr:from>
    <xdr:to>
      <xdr:col>15</xdr:col>
      <xdr:colOff>50800</xdr:colOff>
      <xdr:row>79</xdr:row>
      <xdr:rowOff>43802</xdr:rowOff>
    </xdr:to>
    <xdr:cxnSp macro="">
      <xdr:nvCxnSpPr>
        <xdr:cNvPr id="181" name="直線コネクタ 180"/>
        <xdr:cNvCxnSpPr/>
      </xdr:nvCxnSpPr>
      <xdr:spPr>
        <a:xfrm>
          <a:off x="2019300" y="1358810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43269</xdr:rowOff>
    </xdr:from>
    <xdr:to>
      <xdr:col>10</xdr:col>
      <xdr:colOff>114300</xdr:colOff>
      <xdr:row>79</xdr:row>
      <xdr:rowOff>43554</xdr:rowOff>
    </xdr:to>
    <xdr:cxnSp macro="">
      <xdr:nvCxnSpPr>
        <xdr:cNvPr id="184" name="直線コネクタ 183"/>
        <xdr:cNvCxnSpPr/>
      </xdr:nvCxnSpPr>
      <xdr:spPr>
        <a:xfrm>
          <a:off x="1130300" y="1358781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164033</xdr:rowOff>
    </xdr:from>
    <xdr:to>
      <xdr:col>24</xdr:col>
      <xdr:colOff>114300</xdr:colOff>
      <xdr:row>79</xdr:row>
      <xdr:rowOff>94183</xdr:rowOff>
    </xdr:to>
    <xdr:sp macro="" textlink="">
      <xdr:nvSpPr>
        <xdr:cNvPr id="194" name="楕円 193"/>
        <xdr:cNvSpPr/>
      </xdr:nvSpPr>
      <xdr:spPr>
        <a:xfrm>
          <a:off x="4584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78960</xdr:rowOff>
    </xdr:from>
    <xdr:ext cx="313932" cy="259045"/>
    <xdr:sp macro="" textlink="">
      <xdr:nvSpPr>
        <xdr:cNvPr id="195" name="維持補修費該当値テキスト"/>
        <xdr:cNvSpPr txBox="1"/>
      </xdr:nvSpPr>
      <xdr:spPr>
        <a:xfrm>
          <a:off x="4686300" y="13452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163595</xdr:rowOff>
    </xdr:from>
    <xdr:to>
      <xdr:col>20</xdr:col>
      <xdr:colOff>38100</xdr:colOff>
      <xdr:row>79</xdr:row>
      <xdr:rowOff>93745</xdr:rowOff>
    </xdr:to>
    <xdr:sp macro="" textlink="">
      <xdr:nvSpPr>
        <xdr:cNvPr id="196" name="楕円 195"/>
        <xdr:cNvSpPr/>
      </xdr:nvSpPr>
      <xdr:spPr>
        <a:xfrm>
          <a:off x="3746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84872</xdr:rowOff>
    </xdr:from>
    <xdr:ext cx="313932" cy="259045"/>
    <xdr:sp macro="" textlink="">
      <xdr:nvSpPr>
        <xdr:cNvPr id="197" name="テキスト ボックス 196"/>
        <xdr:cNvSpPr txBox="1"/>
      </xdr:nvSpPr>
      <xdr:spPr>
        <a:xfrm>
          <a:off x="3640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164452</xdr:rowOff>
    </xdr:from>
    <xdr:to>
      <xdr:col>15</xdr:col>
      <xdr:colOff>101600</xdr:colOff>
      <xdr:row>79</xdr:row>
      <xdr:rowOff>94602</xdr:rowOff>
    </xdr:to>
    <xdr:sp macro="" textlink="">
      <xdr:nvSpPr>
        <xdr:cNvPr id="198" name="楕円 197"/>
        <xdr:cNvSpPr/>
      </xdr:nvSpPr>
      <xdr:spPr>
        <a:xfrm>
          <a:off x="2857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85729</xdr:rowOff>
    </xdr:from>
    <xdr:ext cx="313932" cy="259045"/>
    <xdr:sp macro="" textlink="">
      <xdr:nvSpPr>
        <xdr:cNvPr id="199" name="テキスト ボックス 198"/>
        <xdr:cNvSpPr txBox="1"/>
      </xdr:nvSpPr>
      <xdr:spPr>
        <a:xfrm>
          <a:off x="2751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164204</xdr:rowOff>
    </xdr:from>
    <xdr:to>
      <xdr:col>10</xdr:col>
      <xdr:colOff>165100</xdr:colOff>
      <xdr:row>79</xdr:row>
      <xdr:rowOff>94354</xdr:rowOff>
    </xdr:to>
    <xdr:sp macro="" textlink="">
      <xdr:nvSpPr>
        <xdr:cNvPr id="200" name="楕円 199"/>
        <xdr:cNvSpPr/>
      </xdr:nvSpPr>
      <xdr:spPr>
        <a:xfrm>
          <a:off x="1968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85481</xdr:rowOff>
    </xdr:from>
    <xdr:ext cx="313932" cy="259045"/>
    <xdr:sp macro="" textlink="">
      <xdr:nvSpPr>
        <xdr:cNvPr id="201" name="テキスト ボックス 200"/>
        <xdr:cNvSpPr txBox="1"/>
      </xdr:nvSpPr>
      <xdr:spPr>
        <a:xfrm>
          <a:off x="1862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163919</xdr:rowOff>
    </xdr:from>
    <xdr:to>
      <xdr:col>6</xdr:col>
      <xdr:colOff>38100</xdr:colOff>
      <xdr:row>79</xdr:row>
      <xdr:rowOff>94069</xdr:rowOff>
    </xdr:to>
    <xdr:sp macro="" textlink="">
      <xdr:nvSpPr>
        <xdr:cNvPr id="202" name="楕円 201"/>
        <xdr:cNvSpPr/>
      </xdr:nvSpPr>
      <xdr:spPr>
        <a:xfrm>
          <a:off x="1079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85196</xdr:rowOff>
    </xdr:from>
    <xdr:ext cx="313932" cy="259045"/>
    <xdr:sp macro="" textlink="">
      <xdr:nvSpPr>
        <xdr:cNvPr id="203" name="テキスト ボックス 202"/>
        <xdr:cNvSpPr txBox="1"/>
      </xdr:nvSpPr>
      <xdr:spPr>
        <a:xfrm>
          <a:off x="973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152284</xdr:rowOff>
    </xdr:from>
    <xdr:to>
      <xdr:col>24</xdr:col>
      <xdr:colOff>63500</xdr:colOff>
      <xdr:row>97</xdr:row>
      <xdr:rowOff>79719</xdr:rowOff>
    </xdr:to>
    <xdr:cxnSp macro="">
      <xdr:nvCxnSpPr>
        <xdr:cNvPr id="235" name="直線コネクタ 234"/>
        <xdr:cNvCxnSpPr/>
      </xdr:nvCxnSpPr>
      <xdr:spPr>
        <a:xfrm flipV="1">
          <a:off x="3797300" y="16440034"/>
          <a:ext cx="838200" cy="2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79719</xdr:rowOff>
    </xdr:from>
    <xdr:to>
      <xdr:col>19</xdr:col>
      <xdr:colOff>177800</xdr:colOff>
      <xdr:row>97</xdr:row>
      <xdr:rowOff>122217</xdr:rowOff>
    </xdr:to>
    <xdr:cxnSp macro="">
      <xdr:nvCxnSpPr>
        <xdr:cNvPr id="238" name="直線コネクタ 237"/>
        <xdr:cNvCxnSpPr/>
      </xdr:nvCxnSpPr>
      <xdr:spPr>
        <a:xfrm flipV="1">
          <a:off x="2908300" y="16710369"/>
          <a:ext cx="8890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122217</xdr:rowOff>
    </xdr:from>
    <xdr:to>
      <xdr:col>15</xdr:col>
      <xdr:colOff>50800</xdr:colOff>
      <xdr:row>97</xdr:row>
      <xdr:rowOff>136097</xdr:rowOff>
    </xdr:to>
    <xdr:cxnSp macro="">
      <xdr:nvCxnSpPr>
        <xdr:cNvPr id="241" name="直線コネクタ 240"/>
        <xdr:cNvCxnSpPr/>
      </xdr:nvCxnSpPr>
      <xdr:spPr>
        <a:xfrm flipV="1">
          <a:off x="2019300" y="1675286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128259</xdr:rowOff>
    </xdr:from>
    <xdr:to>
      <xdr:col>10</xdr:col>
      <xdr:colOff>114300</xdr:colOff>
      <xdr:row>97</xdr:row>
      <xdr:rowOff>136097</xdr:rowOff>
    </xdr:to>
    <xdr:cxnSp macro="">
      <xdr:nvCxnSpPr>
        <xdr:cNvPr id="244" name="直線コネクタ 243"/>
        <xdr:cNvCxnSpPr/>
      </xdr:nvCxnSpPr>
      <xdr:spPr>
        <a:xfrm>
          <a:off x="1130300" y="1675890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101484</xdr:rowOff>
    </xdr:from>
    <xdr:to>
      <xdr:col>24</xdr:col>
      <xdr:colOff>114300</xdr:colOff>
      <xdr:row>96</xdr:row>
      <xdr:rowOff>31634</xdr:rowOff>
    </xdr:to>
    <xdr:sp macro="" textlink="">
      <xdr:nvSpPr>
        <xdr:cNvPr id="254" name="楕円 253"/>
        <xdr:cNvSpPr/>
      </xdr:nvSpPr>
      <xdr:spPr>
        <a:xfrm>
          <a:off x="4584700" y="16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79911</xdr:rowOff>
    </xdr:from>
    <xdr:ext cx="534377" cy="259045"/>
    <xdr:sp macro="" textlink="">
      <xdr:nvSpPr>
        <xdr:cNvPr id="255" name="扶助費該当値テキスト"/>
        <xdr:cNvSpPr txBox="1"/>
      </xdr:nvSpPr>
      <xdr:spPr>
        <a:xfrm>
          <a:off x="4686300" y="163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28919</xdr:rowOff>
    </xdr:from>
    <xdr:to>
      <xdr:col>20</xdr:col>
      <xdr:colOff>38100</xdr:colOff>
      <xdr:row>97</xdr:row>
      <xdr:rowOff>130519</xdr:rowOff>
    </xdr:to>
    <xdr:sp macro="" textlink="">
      <xdr:nvSpPr>
        <xdr:cNvPr id="256" name="楕円 255"/>
        <xdr:cNvSpPr/>
      </xdr:nvSpPr>
      <xdr:spPr>
        <a:xfrm>
          <a:off x="3746500" y="166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121646</xdr:rowOff>
    </xdr:from>
    <xdr:ext cx="534377" cy="259045"/>
    <xdr:sp macro="" textlink="">
      <xdr:nvSpPr>
        <xdr:cNvPr id="257" name="テキスト ボックス 256"/>
        <xdr:cNvSpPr txBox="1"/>
      </xdr:nvSpPr>
      <xdr:spPr>
        <a:xfrm>
          <a:off x="3530111" y="16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71417</xdr:rowOff>
    </xdr:from>
    <xdr:to>
      <xdr:col>15</xdr:col>
      <xdr:colOff>101600</xdr:colOff>
      <xdr:row>98</xdr:row>
      <xdr:rowOff>1567</xdr:rowOff>
    </xdr:to>
    <xdr:sp macro="" textlink="">
      <xdr:nvSpPr>
        <xdr:cNvPr id="258" name="楕円 257"/>
        <xdr:cNvSpPr/>
      </xdr:nvSpPr>
      <xdr:spPr>
        <a:xfrm>
          <a:off x="2857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164144</xdr:rowOff>
    </xdr:from>
    <xdr:ext cx="534377" cy="259045"/>
    <xdr:sp macro="" textlink="">
      <xdr:nvSpPr>
        <xdr:cNvPr id="259" name="テキスト ボックス 258"/>
        <xdr:cNvSpPr txBox="1"/>
      </xdr:nvSpPr>
      <xdr:spPr>
        <a:xfrm>
          <a:off x="2641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85297</xdr:rowOff>
    </xdr:from>
    <xdr:to>
      <xdr:col>10</xdr:col>
      <xdr:colOff>165100</xdr:colOff>
      <xdr:row>98</xdr:row>
      <xdr:rowOff>15447</xdr:rowOff>
    </xdr:to>
    <xdr:sp macro="" textlink="">
      <xdr:nvSpPr>
        <xdr:cNvPr id="260" name="楕円 259"/>
        <xdr:cNvSpPr/>
      </xdr:nvSpPr>
      <xdr:spPr>
        <a:xfrm>
          <a:off x="1968500" y="167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6574</xdr:rowOff>
    </xdr:from>
    <xdr:ext cx="534377" cy="259045"/>
    <xdr:sp macro="" textlink="">
      <xdr:nvSpPr>
        <xdr:cNvPr id="261" name="テキスト ボックス 260"/>
        <xdr:cNvSpPr txBox="1"/>
      </xdr:nvSpPr>
      <xdr:spPr>
        <a:xfrm>
          <a:off x="1752111" y="168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77459</xdr:rowOff>
    </xdr:from>
    <xdr:to>
      <xdr:col>6</xdr:col>
      <xdr:colOff>38100</xdr:colOff>
      <xdr:row>98</xdr:row>
      <xdr:rowOff>7609</xdr:rowOff>
    </xdr:to>
    <xdr:sp macro="" textlink="">
      <xdr:nvSpPr>
        <xdr:cNvPr id="262" name="楕円 261"/>
        <xdr:cNvSpPr/>
      </xdr:nvSpPr>
      <xdr:spPr>
        <a:xfrm>
          <a:off x="1079500" y="16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170186</xdr:rowOff>
    </xdr:from>
    <xdr:ext cx="534377" cy="259045"/>
    <xdr:sp macro="" textlink="">
      <xdr:nvSpPr>
        <xdr:cNvPr id="263" name="テキスト ボックス 262"/>
        <xdr:cNvSpPr txBox="1"/>
      </xdr:nvSpPr>
      <xdr:spPr>
        <a:xfrm>
          <a:off x="863111" y="168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45471</xdr:rowOff>
    </xdr:from>
    <xdr:to>
      <xdr:col>55</xdr:col>
      <xdr:colOff>0</xdr:colOff>
      <xdr:row>37</xdr:row>
      <xdr:rowOff>75658</xdr:rowOff>
    </xdr:to>
    <xdr:cxnSp macro="">
      <xdr:nvCxnSpPr>
        <xdr:cNvPr id="292" name="直線コネクタ 291"/>
        <xdr:cNvCxnSpPr/>
      </xdr:nvCxnSpPr>
      <xdr:spPr>
        <a:xfrm>
          <a:off x="9639300" y="6046221"/>
          <a:ext cx="838200" cy="3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45471</xdr:rowOff>
    </xdr:from>
    <xdr:to>
      <xdr:col>50</xdr:col>
      <xdr:colOff>114300</xdr:colOff>
      <xdr:row>37</xdr:row>
      <xdr:rowOff>134994</xdr:rowOff>
    </xdr:to>
    <xdr:cxnSp macro="">
      <xdr:nvCxnSpPr>
        <xdr:cNvPr id="295" name="直線コネクタ 294"/>
        <xdr:cNvCxnSpPr/>
      </xdr:nvCxnSpPr>
      <xdr:spPr>
        <a:xfrm flipV="1">
          <a:off x="8750300" y="6046221"/>
          <a:ext cx="889000" cy="4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134994</xdr:rowOff>
    </xdr:from>
    <xdr:to>
      <xdr:col>45</xdr:col>
      <xdr:colOff>177800</xdr:colOff>
      <xdr:row>37</xdr:row>
      <xdr:rowOff>148459</xdr:rowOff>
    </xdr:to>
    <xdr:cxnSp macro="">
      <xdr:nvCxnSpPr>
        <xdr:cNvPr id="298" name="直線コネクタ 297"/>
        <xdr:cNvCxnSpPr/>
      </xdr:nvCxnSpPr>
      <xdr:spPr>
        <a:xfrm flipV="1">
          <a:off x="7861300" y="6478644"/>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148459</xdr:rowOff>
    </xdr:from>
    <xdr:to>
      <xdr:col>41</xdr:col>
      <xdr:colOff>50800</xdr:colOff>
      <xdr:row>37</xdr:row>
      <xdr:rowOff>169921</xdr:rowOff>
    </xdr:to>
    <xdr:cxnSp macro="">
      <xdr:nvCxnSpPr>
        <xdr:cNvPr id="301" name="直線コネクタ 300"/>
        <xdr:cNvCxnSpPr/>
      </xdr:nvCxnSpPr>
      <xdr:spPr>
        <a:xfrm flipV="1">
          <a:off x="6972300" y="6492109"/>
          <a:ext cx="8890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24858</xdr:rowOff>
    </xdr:from>
    <xdr:to>
      <xdr:col>55</xdr:col>
      <xdr:colOff>50800</xdr:colOff>
      <xdr:row>37</xdr:row>
      <xdr:rowOff>126458</xdr:rowOff>
    </xdr:to>
    <xdr:sp macro="" textlink="">
      <xdr:nvSpPr>
        <xdr:cNvPr id="311" name="楕円 310"/>
        <xdr:cNvSpPr/>
      </xdr:nvSpPr>
      <xdr:spPr>
        <a:xfrm>
          <a:off x="10426700" y="63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3285</xdr:rowOff>
    </xdr:from>
    <xdr:ext cx="534377" cy="259045"/>
    <xdr:sp macro="" textlink="">
      <xdr:nvSpPr>
        <xdr:cNvPr id="312" name="補助費等該当値テキスト"/>
        <xdr:cNvSpPr txBox="1"/>
      </xdr:nvSpPr>
      <xdr:spPr>
        <a:xfrm>
          <a:off x="10528300" y="63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166121</xdr:rowOff>
    </xdr:from>
    <xdr:to>
      <xdr:col>50</xdr:col>
      <xdr:colOff>165100</xdr:colOff>
      <xdr:row>35</xdr:row>
      <xdr:rowOff>96271</xdr:rowOff>
    </xdr:to>
    <xdr:sp macro="" textlink="">
      <xdr:nvSpPr>
        <xdr:cNvPr id="313" name="楕円 312"/>
        <xdr:cNvSpPr/>
      </xdr:nvSpPr>
      <xdr:spPr>
        <a:xfrm>
          <a:off x="95885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87398</xdr:rowOff>
    </xdr:from>
    <xdr:ext cx="599010" cy="259045"/>
    <xdr:sp macro="" textlink="">
      <xdr:nvSpPr>
        <xdr:cNvPr id="314" name="テキスト ボックス 313"/>
        <xdr:cNvSpPr txBox="1"/>
      </xdr:nvSpPr>
      <xdr:spPr>
        <a:xfrm>
          <a:off x="9339795" y="608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84194</xdr:rowOff>
    </xdr:from>
    <xdr:to>
      <xdr:col>46</xdr:col>
      <xdr:colOff>38100</xdr:colOff>
      <xdr:row>38</xdr:row>
      <xdr:rowOff>14345</xdr:rowOff>
    </xdr:to>
    <xdr:sp macro="" textlink="">
      <xdr:nvSpPr>
        <xdr:cNvPr id="315" name="楕円 314"/>
        <xdr:cNvSpPr/>
      </xdr:nvSpPr>
      <xdr:spPr>
        <a:xfrm>
          <a:off x="86995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5472</xdr:rowOff>
    </xdr:from>
    <xdr:ext cx="534377" cy="259045"/>
    <xdr:sp macro="" textlink="">
      <xdr:nvSpPr>
        <xdr:cNvPr id="316" name="テキスト ボックス 315"/>
        <xdr:cNvSpPr txBox="1"/>
      </xdr:nvSpPr>
      <xdr:spPr>
        <a:xfrm>
          <a:off x="8483111" y="65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97659</xdr:rowOff>
    </xdr:from>
    <xdr:to>
      <xdr:col>41</xdr:col>
      <xdr:colOff>101600</xdr:colOff>
      <xdr:row>38</xdr:row>
      <xdr:rowOff>27809</xdr:rowOff>
    </xdr:to>
    <xdr:sp macro="" textlink="">
      <xdr:nvSpPr>
        <xdr:cNvPr id="317" name="楕円 316"/>
        <xdr:cNvSpPr/>
      </xdr:nvSpPr>
      <xdr:spPr>
        <a:xfrm>
          <a:off x="78105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18936</xdr:rowOff>
    </xdr:from>
    <xdr:ext cx="534377" cy="259045"/>
    <xdr:sp macro="" textlink="">
      <xdr:nvSpPr>
        <xdr:cNvPr id="318" name="テキスト ボックス 317"/>
        <xdr:cNvSpPr txBox="1"/>
      </xdr:nvSpPr>
      <xdr:spPr>
        <a:xfrm>
          <a:off x="7594111" y="6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119121</xdr:rowOff>
    </xdr:from>
    <xdr:to>
      <xdr:col>36</xdr:col>
      <xdr:colOff>165100</xdr:colOff>
      <xdr:row>38</xdr:row>
      <xdr:rowOff>49271</xdr:rowOff>
    </xdr:to>
    <xdr:sp macro="" textlink="">
      <xdr:nvSpPr>
        <xdr:cNvPr id="319" name="楕円 318"/>
        <xdr:cNvSpPr/>
      </xdr:nvSpPr>
      <xdr:spPr>
        <a:xfrm>
          <a:off x="6921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40398</xdr:rowOff>
    </xdr:from>
    <xdr:ext cx="534377" cy="259045"/>
    <xdr:sp macro="" textlink="">
      <xdr:nvSpPr>
        <xdr:cNvPr id="320" name="テキスト ボックス 319"/>
        <xdr:cNvSpPr txBox="1"/>
      </xdr:nvSpPr>
      <xdr:spPr>
        <a:xfrm>
          <a:off x="6705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46117</xdr:rowOff>
    </xdr:from>
    <xdr:to>
      <xdr:col>55</xdr:col>
      <xdr:colOff>0</xdr:colOff>
      <xdr:row>58</xdr:row>
      <xdr:rowOff>135034</xdr:rowOff>
    </xdr:to>
    <xdr:cxnSp macro="">
      <xdr:nvCxnSpPr>
        <xdr:cNvPr id="351" name="直線コネクタ 350"/>
        <xdr:cNvCxnSpPr/>
      </xdr:nvCxnSpPr>
      <xdr:spPr>
        <a:xfrm>
          <a:off x="9639300" y="9990217"/>
          <a:ext cx="838200" cy="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76205</xdr:rowOff>
    </xdr:from>
    <xdr:to>
      <xdr:col>50</xdr:col>
      <xdr:colOff>114300</xdr:colOff>
      <xdr:row>58</xdr:row>
      <xdr:rowOff>46117</xdr:rowOff>
    </xdr:to>
    <xdr:cxnSp macro="">
      <xdr:nvCxnSpPr>
        <xdr:cNvPr id="354" name="直線コネクタ 353"/>
        <xdr:cNvCxnSpPr/>
      </xdr:nvCxnSpPr>
      <xdr:spPr>
        <a:xfrm>
          <a:off x="8750300" y="9505955"/>
          <a:ext cx="889000" cy="4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76205</xdr:rowOff>
    </xdr:from>
    <xdr:to>
      <xdr:col>45</xdr:col>
      <xdr:colOff>177800</xdr:colOff>
      <xdr:row>58</xdr:row>
      <xdr:rowOff>80290</xdr:rowOff>
    </xdr:to>
    <xdr:cxnSp macro="">
      <xdr:nvCxnSpPr>
        <xdr:cNvPr id="357" name="直線コネクタ 356"/>
        <xdr:cNvCxnSpPr/>
      </xdr:nvCxnSpPr>
      <xdr:spPr>
        <a:xfrm flipV="1">
          <a:off x="7861300" y="9505955"/>
          <a:ext cx="889000" cy="5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80290</xdr:rowOff>
    </xdr:from>
    <xdr:to>
      <xdr:col>41</xdr:col>
      <xdr:colOff>50800</xdr:colOff>
      <xdr:row>58</xdr:row>
      <xdr:rowOff>162880</xdr:rowOff>
    </xdr:to>
    <xdr:cxnSp macro="">
      <xdr:nvCxnSpPr>
        <xdr:cNvPr id="360" name="直線コネクタ 359"/>
        <xdr:cNvCxnSpPr/>
      </xdr:nvCxnSpPr>
      <xdr:spPr>
        <a:xfrm flipV="1">
          <a:off x="6972300" y="10024390"/>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84234</xdr:rowOff>
    </xdr:from>
    <xdr:to>
      <xdr:col>55</xdr:col>
      <xdr:colOff>50800</xdr:colOff>
      <xdr:row>59</xdr:row>
      <xdr:rowOff>14384</xdr:rowOff>
    </xdr:to>
    <xdr:sp macro="" textlink="">
      <xdr:nvSpPr>
        <xdr:cNvPr id="370" name="楕円 369"/>
        <xdr:cNvSpPr/>
      </xdr:nvSpPr>
      <xdr:spPr>
        <a:xfrm>
          <a:off x="10426700" y="100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170611</xdr:rowOff>
    </xdr:from>
    <xdr:ext cx="534377" cy="259045"/>
    <xdr:sp macro="" textlink="">
      <xdr:nvSpPr>
        <xdr:cNvPr id="371" name="普通建設事業費該当値テキスト"/>
        <xdr:cNvSpPr txBox="1"/>
      </xdr:nvSpPr>
      <xdr:spPr>
        <a:xfrm>
          <a:off x="10528300" y="99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166767</xdr:rowOff>
    </xdr:from>
    <xdr:to>
      <xdr:col>50</xdr:col>
      <xdr:colOff>165100</xdr:colOff>
      <xdr:row>58</xdr:row>
      <xdr:rowOff>96917</xdr:rowOff>
    </xdr:to>
    <xdr:sp macro="" textlink="">
      <xdr:nvSpPr>
        <xdr:cNvPr id="372" name="楕円 371"/>
        <xdr:cNvSpPr/>
      </xdr:nvSpPr>
      <xdr:spPr>
        <a:xfrm>
          <a:off x="9588500" y="99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88044</xdr:rowOff>
    </xdr:from>
    <xdr:ext cx="534377" cy="259045"/>
    <xdr:sp macro="" textlink="">
      <xdr:nvSpPr>
        <xdr:cNvPr id="373" name="テキスト ボックス 372"/>
        <xdr:cNvSpPr txBox="1"/>
      </xdr:nvSpPr>
      <xdr:spPr>
        <a:xfrm>
          <a:off x="9372111" y="100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25405</xdr:rowOff>
    </xdr:from>
    <xdr:to>
      <xdr:col>46</xdr:col>
      <xdr:colOff>38100</xdr:colOff>
      <xdr:row>55</xdr:row>
      <xdr:rowOff>127005</xdr:rowOff>
    </xdr:to>
    <xdr:sp macro="" textlink="">
      <xdr:nvSpPr>
        <xdr:cNvPr id="374" name="楕円 373"/>
        <xdr:cNvSpPr/>
      </xdr:nvSpPr>
      <xdr:spPr>
        <a:xfrm>
          <a:off x="8699500" y="94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143532</xdr:rowOff>
    </xdr:from>
    <xdr:ext cx="599010" cy="259045"/>
    <xdr:sp macro="" textlink="">
      <xdr:nvSpPr>
        <xdr:cNvPr id="375" name="テキスト ボックス 374"/>
        <xdr:cNvSpPr txBox="1"/>
      </xdr:nvSpPr>
      <xdr:spPr>
        <a:xfrm>
          <a:off x="8450795" y="923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29490</xdr:rowOff>
    </xdr:from>
    <xdr:to>
      <xdr:col>41</xdr:col>
      <xdr:colOff>101600</xdr:colOff>
      <xdr:row>58</xdr:row>
      <xdr:rowOff>131090</xdr:rowOff>
    </xdr:to>
    <xdr:sp macro="" textlink="">
      <xdr:nvSpPr>
        <xdr:cNvPr id="376" name="楕円 375"/>
        <xdr:cNvSpPr/>
      </xdr:nvSpPr>
      <xdr:spPr>
        <a:xfrm>
          <a:off x="7810500" y="99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122217</xdr:rowOff>
    </xdr:from>
    <xdr:ext cx="534377" cy="259045"/>
    <xdr:sp macro="" textlink="">
      <xdr:nvSpPr>
        <xdr:cNvPr id="377" name="テキスト ボックス 376"/>
        <xdr:cNvSpPr txBox="1"/>
      </xdr:nvSpPr>
      <xdr:spPr>
        <a:xfrm>
          <a:off x="7594111" y="100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112080</xdr:rowOff>
    </xdr:from>
    <xdr:to>
      <xdr:col>36</xdr:col>
      <xdr:colOff>165100</xdr:colOff>
      <xdr:row>59</xdr:row>
      <xdr:rowOff>42230</xdr:rowOff>
    </xdr:to>
    <xdr:sp macro="" textlink="">
      <xdr:nvSpPr>
        <xdr:cNvPr id="378" name="楕円 377"/>
        <xdr:cNvSpPr/>
      </xdr:nvSpPr>
      <xdr:spPr>
        <a:xfrm>
          <a:off x="6921500" y="100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33357</xdr:rowOff>
    </xdr:from>
    <xdr:ext cx="534377" cy="259045"/>
    <xdr:sp macro="" textlink="">
      <xdr:nvSpPr>
        <xdr:cNvPr id="379" name="テキスト ボックス 378"/>
        <xdr:cNvSpPr txBox="1"/>
      </xdr:nvSpPr>
      <xdr:spPr>
        <a:xfrm>
          <a:off x="6705111" y="10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30620</xdr:rowOff>
    </xdr:from>
    <xdr:to>
      <xdr:col>55</xdr:col>
      <xdr:colOff>0</xdr:colOff>
      <xdr:row>79</xdr:row>
      <xdr:rowOff>35447</xdr:rowOff>
    </xdr:to>
    <xdr:cxnSp macro="">
      <xdr:nvCxnSpPr>
        <xdr:cNvPr id="408" name="直線コネクタ 407"/>
        <xdr:cNvCxnSpPr/>
      </xdr:nvCxnSpPr>
      <xdr:spPr>
        <a:xfrm flipV="1">
          <a:off x="9639300" y="13575170"/>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35447</xdr:rowOff>
    </xdr:from>
    <xdr:to>
      <xdr:col>50</xdr:col>
      <xdr:colOff>114300</xdr:colOff>
      <xdr:row>79</xdr:row>
      <xdr:rowOff>39782</xdr:rowOff>
    </xdr:to>
    <xdr:cxnSp macro="">
      <xdr:nvCxnSpPr>
        <xdr:cNvPr id="411" name="直線コネクタ 410"/>
        <xdr:cNvCxnSpPr/>
      </xdr:nvCxnSpPr>
      <xdr:spPr>
        <a:xfrm flipV="1">
          <a:off x="8750300" y="13579997"/>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39782</xdr:rowOff>
    </xdr:from>
    <xdr:to>
      <xdr:col>45</xdr:col>
      <xdr:colOff>177800</xdr:colOff>
      <xdr:row>79</xdr:row>
      <xdr:rowOff>42945</xdr:rowOff>
    </xdr:to>
    <xdr:cxnSp macro="">
      <xdr:nvCxnSpPr>
        <xdr:cNvPr id="414" name="直線コネクタ 413"/>
        <xdr:cNvCxnSpPr/>
      </xdr:nvCxnSpPr>
      <xdr:spPr>
        <a:xfrm flipV="1">
          <a:off x="7861300" y="1358433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8285</xdr:rowOff>
    </xdr:from>
    <xdr:to>
      <xdr:col>41</xdr:col>
      <xdr:colOff>50800</xdr:colOff>
      <xdr:row>79</xdr:row>
      <xdr:rowOff>42945</xdr:rowOff>
    </xdr:to>
    <xdr:cxnSp macro="">
      <xdr:nvCxnSpPr>
        <xdr:cNvPr id="417" name="直線コネクタ 416"/>
        <xdr:cNvCxnSpPr/>
      </xdr:nvCxnSpPr>
      <xdr:spPr>
        <a:xfrm>
          <a:off x="6972300" y="13552835"/>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151270</xdr:rowOff>
    </xdr:from>
    <xdr:to>
      <xdr:col>55</xdr:col>
      <xdr:colOff>50800</xdr:colOff>
      <xdr:row>79</xdr:row>
      <xdr:rowOff>81420</xdr:rowOff>
    </xdr:to>
    <xdr:sp macro="" textlink="">
      <xdr:nvSpPr>
        <xdr:cNvPr id="427" name="楕円 426"/>
        <xdr:cNvSpPr/>
      </xdr:nvSpPr>
      <xdr:spPr>
        <a:xfrm>
          <a:off x="104267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66197</xdr:rowOff>
    </xdr:from>
    <xdr:ext cx="469744" cy="259045"/>
    <xdr:sp macro="" textlink="">
      <xdr:nvSpPr>
        <xdr:cNvPr id="428" name="普通建設事業費 （ うち新規整備　）該当値テキスト"/>
        <xdr:cNvSpPr txBox="1"/>
      </xdr:nvSpPr>
      <xdr:spPr>
        <a:xfrm>
          <a:off x="10528300" y="134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156097</xdr:rowOff>
    </xdr:from>
    <xdr:to>
      <xdr:col>50</xdr:col>
      <xdr:colOff>165100</xdr:colOff>
      <xdr:row>79</xdr:row>
      <xdr:rowOff>86247</xdr:rowOff>
    </xdr:to>
    <xdr:sp macro="" textlink="">
      <xdr:nvSpPr>
        <xdr:cNvPr id="429" name="楕円 428"/>
        <xdr:cNvSpPr/>
      </xdr:nvSpPr>
      <xdr:spPr>
        <a:xfrm>
          <a:off x="9588500" y="13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77374</xdr:rowOff>
    </xdr:from>
    <xdr:ext cx="469744" cy="259045"/>
    <xdr:sp macro="" textlink="">
      <xdr:nvSpPr>
        <xdr:cNvPr id="430" name="テキスト ボックス 429"/>
        <xdr:cNvSpPr txBox="1"/>
      </xdr:nvSpPr>
      <xdr:spPr>
        <a:xfrm>
          <a:off x="9404428" y="136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160432</xdr:rowOff>
    </xdr:from>
    <xdr:to>
      <xdr:col>46</xdr:col>
      <xdr:colOff>38100</xdr:colOff>
      <xdr:row>79</xdr:row>
      <xdr:rowOff>90582</xdr:rowOff>
    </xdr:to>
    <xdr:sp macro="" textlink="">
      <xdr:nvSpPr>
        <xdr:cNvPr id="431" name="楕円 430"/>
        <xdr:cNvSpPr/>
      </xdr:nvSpPr>
      <xdr:spPr>
        <a:xfrm>
          <a:off x="8699500" y="135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81709</xdr:rowOff>
    </xdr:from>
    <xdr:ext cx="469744" cy="259045"/>
    <xdr:sp macro="" textlink="">
      <xdr:nvSpPr>
        <xdr:cNvPr id="432" name="テキスト ボックス 431"/>
        <xdr:cNvSpPr txBox="1"/>
      </xdr:nvSpPr>
      <xdr:spPr>
        <a:xfrm>
          <a:off x="8515428" y="136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163595</xdr:rowOff>
    </xdr:from>
    <xdr:to>
      <xdr:col>41</xdr:col>
      <xdr:colOff>101600</xdr:colOff>
      <xdr:row>79</xdr:row>
      <xdr:rowOff>93745</xdr:rowOff>
    </xdr:to>
    <xdr:sp macro="" textlink="">
      <xdr:nvSpPr>
        <xdr:cNvPr id="433" name="楕円 432"/>
        <xdr:cNvSpPr/>
      </xdr:nvSpPr>
      <xdr:spPr>
        <a:xfrm>
          <a:off x="7810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84872</xdr:rowOff>
    </xdr:from>
    <xdr:ext cx="378565" cy="259045"/>
    <xdr:sp macro="" textlink="">
      <xdr:nvSpPr>
        <xdr:cNvPr id="434" name="テキスト ボックス 433"/>
        <xdr:cNvSpPr txBox="1"/>
      </xdr:nvSpPr>
      <xdr:spPr>
        <a:xfrm>
          <a:off x="7672017" y="1362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128935</xdr:rowOff>
    </xdr:from>
    <xdr:to>
      <xdr:col>36</xdr:col>
      <xdr:colOff>165100</xdr:colOff>
      <xdr:row>79</xdr:row>
      <xdr:rowOff>59085</xdr:rowOff>
    </xdr:to>
    <xdr:sp macro="" textlink="">
      <xdr:nvSpPr>
        <xdr:cNvPr id="435" name="楕円 434"/>
        <xdr:cNvSpPr/>
      </xdr:nvSpPr>
      <xdr:spPr>
        <a:xfrm>
          <a:off x="69215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50212</xdr:rowOff>
    </xdr:from>
    <xdr:ext cx="469744" cy="259045"/>
    <xdr:sp macro="" textlink="">
      <xdr:nvSpPr>
        <xdr:cNvPr id="436" name="テキスト ボックス 435"/>
        <xdr:cNvSpPr txBox="1"/>
      </xdr:nvSpPr>
      <xdr:spPr>
        <a:xfrm>
          <a:off x="6737428" y="1359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22259</xdr:rowOff>
    </xdr:from>
    <xdr:to>
      <xdr:col>55</xdr:col>
      <xdr:colOff>0</xdr:colOff>
      <xdr:row>97</xdr:row>
      <xdr:rowOff>156000</xdr:rowOff>
    </xdr:to>
    <xdr:cxnSp macro="">
      <xdr:nvCxnSpPr>
        <xdr:cNvPr id="463" name="直線コネクタ 462"/>
        <xdr:cNvCxnSpPr/>
      </xdr:nvCxnSpPr>
      <xdr:spPr>
        <a:xfrm>
          <a:off x="9639300" y="16652909"/>
          <a:ext cx="838200" cy="1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35646</xdr:rowOff>
    </xdr:from>
    <xdr:to>
      <xdr:col>50</xdr:col>
      <xdr:colOff>114300</xdr:colOff>
      <xdr:row>97</xdr:row>
      <xdr:rowOff>22259</xdr:rowOff>
    </xdr:to>
    <xdr:cxnSp macro="">
      <xdr:nvCxnSpPr>
        <xdr:cNvPr id="466" name="直線コネクタ 465"/>
        <xdr:cNvCxnSpPr/>
      </xdr:nvCxnSpPr>
      <xdr:spPr>
        <a:xfrm>
          <a:off x="8750300" y="15980496"/>
          <a:ext cx="889000" cy="6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35646</xdr:rowOff>
    </xdr:from>
    <xdr:to>
      <xdr:col>45</xdr:col>
      <xdr:colOff>177800</xdr:colOff>
      <xdr:row>97</xdr:row>
      <xdr:rowOff>68807</xdr:rowOff>
    </xdr:to>
    <xdr:cxnSp macro="">
      <xdr:nvCxnSpPr>
        <xdr:cNvPr id="469" name="直線コネクタ 468"/>
        <xdr:cNvCxnSpPr/>
      </xdr:nvCxnSpPr>
      <xdr:spPr>
        <a:xfrm flipV="1">
          <a:off x="7861300" y="15980496"/>
          <a:ext cx="889000" cy="7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68807</xdr:rowOff>
    </xdr:from>
    <xdr:to>
      <xdr:col>41</xdr:col>
      <xdr:colOff>50800</xdr:colOff>
      <xdr:row>98</xdr:row>
      <xdr:rowOff>96531</xdr:rowOff>
    </xdr:to>
    <xdr:cxnSp macro="">
      <xdr:nvCxnSpPr>
        <xdr:cNvPr id="472" name="直線コネクタ 471"/>
        <xdr:cNvCxnSpPr/>
      </xdr:nvCxnSpPr>
      <xdr:spPr>
        <a:xfrm flipV="1">
          <a:off x="6972300" y="16699457"/>
          <a:ext cx="889000" cy="1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105200</xdr:rowOff>
    </xdr:from>
    <xdr:to>
      <xdr:col>55</xdr:col>
      <xdr:colOff>50800</xdr:colOff>
      <xdr:row>98</xdr:row>
      <xdr:rowOff>35350</xdr:rowOff>
    </xdr:to>
    <xdr:sp macro="" textlink="">
      <xdr:nvSpPr>
        <xdr:cNvPr id="482" name="楕円 481"/>
        <xdr:cNvSpPr/>
      </xdr:nvSpPr>
      <xdr:spPr>
        <a:xfrm>
          <a:off x="10426700" y="167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20127</xdr:rowOff>
    </xdr:from>
    <xdr:ext cx="534377" cy="259045"/>
    <xdr:sp macro="" textlink="">
      <xdr:nvSpPr>
        <xdr:cNvPr id="483" name="普通建設事業費 （ うち更新整備　）該当値テキスト"/>
        <xdr:cNvSpPr txBox="1"/>
      </xdr:nvSpPr>
      <xdr:spPr>
        <a:xfrm>
          <a:off x="10528300" y="166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142909</xdr:rowOff>
    </xdr:from>
    <xdr:to>
      <xdr:col>50</xdr:col>
      <xdr:colOff>165100</xdr:colOff>
      <xdr:row>97</xdr:row>
      <xdr:rowOff>73059</xdr:rowOff>
    </xdr:to>
    <xdr:sp macro="" textlink="">
      <xdr:nvSpPr>
        <xdr:cNvPr id="484" name="楕円 483"/>
        <xdr:cNvSpPr/>
      </xdr:nvSpPr>
      <xdr:spPr>
        <a:xfrm>
          <a:off x="9588500" y="166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64186</xdr:rowOff>
    </xdr:from>
    <xdr:ext cx="534377" cy="259045"/>
    <xdr:sp macro="" textlink="">
      <xdr:nvSpPr>
        <xdr:cNvPr id="485" name="テキスト ボックス 484"/>
        <xdr:cNvSpPr txBox="1"/>
      </xdr:nvSpPr>
      <xdr:spPr>
        <a:xfrm>
          <a:off x="9372111" y="166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156296</xdr:rowOff>
    </xdr:from>
    <xdr:to>
      <xdr:col>46</xdr:col>
      <xdr:colOff>38100</xdr:colOff>
      <xdr:row>93</xdr:row>
      <xdr:rowOff>86446</xdr:rowOff>
    </xdr:to>
    <xdr:sp macro="" textlink="">
      <xdr:nvSpPr>
        <xdr:cNvPr id="486" name="楕円 485"/>
        <xdr:cNvSpPr/>
      </xdr:nvSpPr>
      <xdr:spPr>
        <a:xfrm>
          <a:off x="8699500" y="159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102973</xdr:rowOff>
    </xdr:from>
    <xdr:ext cx="599010" cy="259045"/>
    <xdr:sp macro="" textlink="">
      <xdr:nvSpPr>
        <xdr:cNvPr id="487" name="テキスト ボックス 486"/>
        <xdr:cNvSpPr txBox="1"/>
      </xdr:nvSpPr>
      <xdr:spPr>
        <a:xfrm>
          <a:off x="8450795" y="1570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18007</xdr:rowOff>
    </xdr:from>
    <xdr:to>
      <xdr:col>41</xdr:col>
      <xdr:colOff>101600</xdr:colOff>
      <xdr:row>97</xdr:row>
      <xdr:rowOff>119607</xdr:rowOff>
    </xdr:to>
    <xdr:sp macro="" textlink="">
      <xdr:nvSpPr>
        <xdr:cNvPr id="488" name="楕円 487"/>
        <xdr:cNvSpPr/>
      </xdr:nvSpPr>
      <xdr:spPr>
        <a:xfrm>
          <a:off x="78105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110734</xdr:rowOff>
    </xdr:from>
    <xdr:ext cx="534377" cy="259045"/>
    <xdr:sp macro="" textlink="">
      <xdr:nvSpPr>
        <xdr:cNvPr id="489" name="テキスト ボックス 488"/>
        <xdr:cNvSpPr txBox="1"/>
      </xdr:nvSpPr>
      <xdr:spPr>
        <a:xfrm>
          <a:off x="7594111" y="167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45731</xdr:rowOff>
    </xdr:from>
    <xdr:to>
      <xdr:col>36</xdr:col>
      <xdr:colOff>165100</xdr:colOff>
      <xdr:row>98</xdr:row>
      <xdr:rowOff>147331</xdr:rowOff>
    </xdr:to>
    <xdr:sp macro="" textlink="">
      <xdr:nvSpPr>
        <xdr:cNvPr id="490" name="楕円 489"/>
        <xdr:cNvSpPr/>
      </xdr:nvSpPr>
      <xdr:spPr>
        <a:xfrm>
          <a:off x="6921500" y="168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138458</xdr:rowOff>
    </xdr:from>
    <xdr:ext cx="469744" cy="259045"/>
    <xdr:sp macro="" textlink="">
      <xdr:nvSpPr>
        <xdr:cNvPr id="491" name="テキスト ボックス 490"/>
        <xdr:cNvSpPr txBox="1"/>
      </xdr:nvSpPr>
      <xdr:spPr>
        <a:xfrm>
          <a:off x="6737428" y="1694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135974</xdr:rowOff>
    </xdr:from>
    <xdr:to>
      <xdr:col>76</xdr:col>
      <xdr:colOff>114300</xdr:colOff>
      <xdr:row>38</xdr:row>
      <xdr:rowOff>139700</xdr:rowOff>
    </xdr:to>
    <xdr:cxnSp macro="">
      <xdr:nvCxnSpPr>
        <xdr:cNvPr id="524" name="直線コネクタ 523"/>
        <xdr:cNvCxnSpPr/>
      </xdr:nvCxnSpPr>
      <xdr:spPr>
        <a:xfrm>
          <a:off x="13703300" y="6651074"/>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135581</xdr:rowOff>
    </xdr:from>
    <xdr:to>
      <xdr:col>71</xdr:col>
      <xdr:colOff>177800</xdr:colOff>
      <xdr:row>38</xdr:row>
      <xdr:rowOff>135974</xdr:rowOff>
    </xdr:to>
    <xdr:cxnSp macro="">
      <xdr:nvCxnSpPr>
        <xdr:cNvPr id="527" name="直線コネクタ 526"/>
        <xdr:cNvCxnSpPr/>
      </xdr:nvCxnSpPr>
      <xdr:spPr>
        <a:xfrm>
          <a:off x="12814300" y="665068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85174</xdr:rowOff>
    </xdr:from>
    <xdr:to>
      <xdr:col>72</xdr:col>
      <xdr:colOff>38100</xdr:colOff>
      <xdr:row>39</xdr:row>
      <xdr:rowOff>15324</xdr:rowOff>
    </xdr:to>
    <xdr:sp macro="" textlink="">
      <xdr:nvSpPr>
        <xdr:cNvPr id="543" name="楕円 542"/>
        <xdr:cNvSpPr/>
      </xdr:nvSpPr>
      <xdr:spPr>
        <a:xfrm>
          <a:off x="13652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6451</xdr:rowOff>
    </xdr:from>
    <xdr:ext cx="378565" cy="259045"/>
    <xdr:sp macro="" textlink="">
      <xdr:nvSpPr>
        <xdr:cNvPr id="544" name="テキスト ボックス 543"/>
        <xdr:cNvSpPr txBox="1"/>
      </xdr:nvSpPr>
      <xdr:spPr>
        <a:xfrm>
          <a:off x="13514017" y="669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84781</xdr:rowOff>
    </xdr:from>
    <xdr:to>
      <xdr:col>67</xdr:col>
      <xdr:colOff>101600</xdr:colOff>
      <xdr:row>39</xdr:row>
      <xdr:rowOff>14931</xdr:rowOff>
    </xdr:to>
    <xdr:sp macro="" textlink="">
      <xdr:nvSpPr>
        <xdr:cNvPr id="545" name="楕円 544"/>
        <xdr:cNvSpPr/>
      </xdr:nvSpPr>
      <xdr:spPr>
        <a:xfrm>
          <a:off x="12763500" y="65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6058</xdr:rowOff>
    </xdr:from>
    <xdr:ext cx="378565" cy="259045"/>
    <xdr:sp macro="" textlink="">
      <xdr:nvSpPr>
        <xdr:cNvPr id="546" name="テキスト ボックス 545"/>
        <xdr:cNvSpPr txBox="1"/>
      </xdr:nvSpPr>
      <xdr:spPr>
        <a:xfrm>
          <a:off x="12625017" y="6692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74650</xdr:rowOff>
    </xdr:from>
    <xdr:to>
      <xdr:col>85</xdr:col>
      <xdr:colOff>127000</xdr:colOff>
      <xdr:row>77</xdr:row>
      <xdr:rowOff>91351</xdr:rowOff>
    </xdr:to>
    <xdr:cxnSp macro="">
      <xdr:nvCxnSpPr>
        <xdr:cNvPr id="622" name="直線コネクタ 621"/>
        <xdr:cNvCxnSpPr/>
      </xdr:nvCxnSpPr>
      <xdr:spPr>
        <a:xfrm flipV="1">
          <a:off x="15481300" y="13276300"/>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91351</xdr:rowOff>
    </xdr:from>
    <xdr:to>
      <xdr:col>81</xdr:col>
      <xdr:colOff>50800</xdr:colOff>
      <xdr:row>77</xdr:row>
      <xdr:rowOff>98132</xdr:rowOff>
    </xdr:to>
    <xdr:cxnSp macro="">
      <xdr:nvCxnSpPr>
        <xdr:cNvPr id="625" name="直線コネクタ 624"/>
        <xdr:cNvCxnSpPr/>
      </xdr:nvCxnSpPr>
      <xdr:spPr>
        <a:xfrm flipV="1">
          <a:off x="14592300" y="13293001"/>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98132</xdr:rowOff>
    </xdr:from>
    <xdr:to>
      <xdr:col>76</xdr:col>
      <xdr:colOff>114300</xdr:colOff>
      <xdr:row>77</xdr:row>
      <xdr:rowOff>108944</xdr:rowOff>
    </xdr:to>
    <xdr:cxnSp macro="">
      <xdr:nvCxnSpPr>
        <xdr:cNvPr id="628" name="直線コネクタ 627"/>
        <xdr:cNvCxnSpPr/>
      </xdr:nvCxnSpPr>
      <xdr:spPr>
        <a:xfrm flipV="1">
          <a:off x="13703300" y="13299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108944</xdr:rowOff>
    </xdr:from>
    <xdr:to>
      <xdr:col>71</xdr:col>
      <xdr:colOff>177800</xdr:colOff>
      <xdr:row>77</xdr:row>
      <xdr:rowOff>112610</xdr:rowOff>
    </xdr:to>
    <xdr:cxnSp macro="">
      <xdr:nvCxnSpPr>
        <xdr:cNvPr id="631" name="直線コネクタ 630"/>
        <xdr:cNvCxnSpPr/>
      </xdr:nvCxnSpPr>
      <xdr:spPr>
        <a:xfrm flipV="1">
          <a:off x="12814300" y="13310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23850</xdr:rowOff>
    </xdr:from>
    <xdr:to>
      <xdr:col>85</xdr:col>
      <xdr:colOff>177800</xdr:colOff>
      <xdr:row>77</xdr:row>
      <xdr:rowOff>125450</xdr:rowOff>
    </xdr:to>
    <xdr:sp macro="" textlink="">
      <xdr:nvSpPr>
        <xdr:cNvPr id="641" name="楕円 640"/>
        <xdr:cNvSpPr/>
      </xdr:nvSpPr>
      <xdr:spPr>
        <a:xfrm>
          <a:off x="16268700" y="132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2277</xdr:rowOff>
    </xdr:from>
    <xdr:ext cx="534377" cy="259045"/>
    <xdr:sp macro="" textlink="">
      <xdr:nvSpPr>
        <xdr:cNvPr id="642" name="公債費該当値テキスト"/>
        <xdr:cNvSpPr txBox="1"/>
      </xdr:nvSpPr>
      <xdr:spPr>
        <a:xfrm>
          <a:off x="16370300" y="132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40551</xdr:rowOff>
    </xdr:from>
    <xdr:to>
      <xdr:col>81</xdr:col>
      <xdr:colOff>101600</xdr:colOff>
      <xdr:row>77</xdr:row>
      <xdr:rowOff>142151</xdr:rowOff>
    </xdr:to>
    <xdr:sp macro="" textlink="">
      <xdr:nvSpPr>
        <xdr:cNvPr id="643" name="楕円 642"/>
        <xdr:cNvSpPr/>
      </xdr:nvSpPr>
      <xdr:spPr>
        <a:xfrm>
          <a:off x="15430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133278</xdr:rowOff>
    </xdr:from>
    <xdr:ext cx="534377" cy="259045"/>
    <xdr:sp macro="" textlink="">
      <xdr:nvSpPr>
        <xdr:cNvPr id="644" name="テキスト ボックス 643"/>
        <xdr:cNvSpPr txBox="1"/>
      </xdr:nvSpPr>
      <xdr:spPr>
        <a:xfrm>
          <a:off x="15214111" y="133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47332</xdr:rowOff>
    </xdr:from>
    <xdr:to>
      <xdr:col>76</xdr:col>
      <xdr:colOff>165100</xdr:colOff>
      <xdr:row>77</xdr:row>
      <xdr:rowOff>148932</xdr:rowOff>
    </xdr:to>
    <xdr:sp macro="" textlink="">
      <xdr:nvSpPr>
        <xdr:cNvPr id="645" name="楕円 644"/>
        <xdr:cNvSpPr/>
      </xdr:nvSpPr>
      <xdr:spPr>
        <a:xfrm>
          <a:off x="14541500" y="132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140059</xdr:rowOff>
    </xdr:from>
    <xdr:ext cx="534377" cy="259045"/>
    <xdr:sp macro="" textlink="">
      <xdr:nvSpPr>
        <xdr:cNvPr id="646" name="テキスト ボックス 645"/>
        <xdr:cNvSpPr txBox="1"/>
      </xdr:nvSpPr>
      <xdr:spPr>
        <a:xfrm>
          <a:off x="14325111" y="133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58144</xdr:rowOff>
    </xdr:from>
    <xdr:to>
      <xdr:col>72</xdr:col>
      <xdr:colOff>38100</xdr:colOff>
      <xdr:row>77</xdr:row>
      <xdr:rowOff>159744</xdr:rowOff>
    </xdr:to>
    <xdr:sp macro="" textlink="">
      <xdr:nvSpPr>
        <xdr:cNvPr id="647" name="楕円 646"/>
        <xdr:cNvSpPr/>
      </xdr:nvSpPr>
      <xdr:spPr>
        <a:xfrm>
          <a:off x="136525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150871</xdr:rowOff>
    </xdr:from>
    <xdr:ext cx="534377" cy="259045"/>
    <xdr:sp macro="" textlink="">
      <xdr:nvSpPr>
        <xdr:cNvPr id="648" name="テキスト ボックス 647"/>
        <xdr:cNvSpPr txBox="1"/>
      </xdr:nvSpPr>
      <xdr:spPr>
        <a:xfrm>
          <a:off x="13436111" y="13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61810</xdr:rowOff>
    </xdr:from>
    <xdr:to>
      <xdr:col>67</xdr:col>
      <xdr:colOff>101600</xdr:colOff>
      <xdr:row>77</xdr:row>
      <xdr:rowOff>163410</xdr:rowOff>
    </xdr:to>
    <xdr:sp macro="" textlink="">
      <xdr:nvSpPr>
        <xdr:cNvPr id="649" name="楕円 648"/>
        <xdr:cNvSpPr/>
      </xdr:nvSpPr>
      <xdr:spPr>
        <a:xfrm>
          <a:off x="12763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154537</xdr:rowOff>
    </xdr:from>
    <xdr:ext cx="534377" cy="259045"/>
    <xdr:sp macro="" textlink="">
      <xdr:nvSpPr>
        <xdr:cNvPr id="650" name="テキスト ボックス 649"/>
        <xdr:cNvSpPr txBox="1"/>
      </xdr:nvSpPr>
      <xdr:spPr>
        <a:xfrm>
          <a:off x="12547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60203</xdr:rowOff>
    </xdr:from>
    <xdr:to>
      <xdr:col>85</xdr:col>
      <xdr:colOff>127000</xdr:colOff>
      <xdr:row>99</xdr:row>
      <xdr:rowOff>77648</xdr:rowOff>
    </xdr:to>
    <xdr:cxnSp macro="">
      <xdr:nvCxnSpPr>
        <xdr:cNvPr id="681" name="直線コネクタ 680"/>
        <xdr:cNvCxnSpPr/>
      </xdr:nvCxnSpPr>
      <xdr:spPr>
        <a:xfrm flipV="1">
          <a:off x="15481300" y="17033753"/>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77648</xdr:rowOff>
    </xdr:from>
    <xdr:to>
      <xdr:col>81</xdr:col>
      <xdr:colOff>50800</xdr:colOff>
      <xdr:row>99</xdr:row>
      <xdr:rowOff>90436</xdr:rowOff>
    </xdr:to>
    <xdr:cxnSp macro="">
      <xdr:nvCxnSpPr>
        <xdr:cNvPr id="684" name="直線コネクタ 683"/>
        <xdr:cNvCxnSpPr/>
      </xdr:nvCxnSpPr>
      <xdr:spPr>
        <a:xfrm flipV="1">
          <a:off x="14592300" y="1705119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74033</xdr:rowOff>
    </xdr:from>
    <xdr:to>
      <xdr:col>76</xdr:col>
      <xdr:colOff>114300</xdr:colOff>
      <xdr:row>99</xdr:row>
      <xdr:rowOff>90436</xdr:rowOff>
    </xdr:to>
    <xdr:cxnSp macro="">
      <xdr:nvCxnSpPr>
        <xdr:cNvPr id="687" name="直線コネクタ 686"/>
        <xdr:cNvCxnSpPr/>
      </xdr:nvCxnSpPr>
      <xdr:spPr>
        <a:xfrm>
          <a:off x="13703300" y="17047583"/>
          <a:ext cx="8890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70989</xdr:rowOff>
    </xdr:from>
    <xdr:to>
      <xdr:col>71</xdr:col>
      <xdr:colOff>177800</xdr:colOff>
      <xdr:row>99</xdr:row>
      <xdr:rowOff>74033</xdr:rowOff>
    </xdr:to>
    <xdr:cxnSp macro="">
      <xdr:nvCxnSpPr>
        <xdr:cNvPr id="690" name="直線コネクタ 689"/>
        <xdr:cNvCxnSpPr/>
      </xdr:nvCxnSpPr>
      <xdr:spPr>
        <a:xfrm>
          <a:off x="12814300" y="17044539"/>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9403</xdr:rowOff>
    </xdr:from>
    <xdr:to>
      <xdr:col>85</xdr:col>
      <xdr:colOff>177800</xdr:colOff>
      <xdr:row>99</xdr:row>
      <xdr:rowOff>111003</xdr:rowOff>
    </xdr:to>
    <xdr:sp macro="" textlink="">
      <xdr:nvSpPr>
        <xdr:cNvPr id="700" name="楕円 699"/>
        <xdr:cNvSpPr/>
      </xdr:nvSpPr>
      <xdr:spPr>
        <a:xfrm>
          <a:off x="16268700" y="169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95780</xdr:rowOff>
    </xdr:from>
    <xdr:ext cx="534377" cy="259045"/>
    <xdr:sp macro="" textlink="">
      <xdr:nvSpPr>
        <xdr:cNvPr id="701" name="積立金該当値テキスト"/>
        <xdr:cNvSpPr txBox="1"/>
      </xdr:nvSpPr>
      <xdr:spPr>
        <a:xfrm>
          <a:off x="16370300" y="168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26848</xdr:rowOff>
    </xdr:from>
    <xdr:to>
      <xdr:col>81</xdr:col>
      <xdr:colOff>101600</xdr:colOff>
      <xdr:row>99</xdr:row>
      <xdr:rowOff>128448</xdr:rowOff>
    </xdr:to>
    <xdr:sp macro="" textlink="">
      <xdr:nvSpPr>
        <xdr:cNvPr id="702" name="楕円 701"/>
        <xdr:cNvSpPr/>
      </xdr:nvSpPr>
      <xdr:spPr>
        <a:xfrm>
          <a:off x="15430500" y="1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119575</xdr:rowOff>
    </xdr:from>
    <xdr:ext cx="469744" cy="259045"/>
    <xdr:sp macro="" textlink="">
      <xdr:nvSpPr>
        <xdr:cNvPr id="703" name="テキスト ボックス 702"/>
        <xdr:cNvSpPr txBox="1"/>
      </xdr:nvSpPr>
      <xdr:spPr>
        <a:xfrm>
          <a:off x="15246428" y="170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39636</xdr:rowOff>
    </xdr:from>
    <xdr:to>
      <xdr:col>76</xdr:col>
      <xdr:colOff>165100</xdr:colOff>
      <xdr:row>99</xdr:row>
      <xdr:rowOff>141236</xdr:rowOff>
    </xdr:to>
    <xdr:sp macro="" textlink="">
      <xdr:nvSpPr>
        <xdr:cNvPr id="704" name="楕円 703"/>
        <xdr:cNvSpPr/>
      </xdr:nvSpPr>
      <xdr:spPr>
        <a:xfrm>
          <a:off x="14541500" y="170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132363</xdr:rowOff>
    </xdr:from>
    <xdr:ext cx="469744" cy="259045"/>
    <xdr:sp macro="" textlink="">
      <xdr:nvSpPr>
        <xdr:cNvPr id="705" name="テキスト ボックス 704"/>
        <xdr:cNvSpPr txBox="1"/>
      </xdr:nvSpPr>
      <xdr:spPr>
        <a:xfrm>
          <a:off x="14357428" y="171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23233</xdr:rowOff>
    </xdr:from>
    <xdr:to>
      <xdr:col>72</xdr:col>
      <xdr:colOff>38100</xdr:colOff>
      <xdr:row>99</xdr:row>
      <xdr:rowOff>124833</xdr:rowOff>
    </xdr:to>
    <xdr:sp macro="" textlink="">
      <xdr:nvSpPr>
        <xdr:cNvPr id="706" name="楕円 705"/>
        <xdr:cNvSpPr/>
      </xdr:nvSpPr>
      <xdr:spPr>
        <a:xfrm>
          <a:off x="13652500" y="169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115960</xdr:rowOff>
    </xdr:from>
    <xdr:ext cx="469744" cy="259045"/>
    <xdr:sp macro="" textlink="">
      <xdr:nvSpPr>
        <xdr:cNvPr id="707" name="テキスト ボックス 706"/>
        <xdr:cNvSpPr txBox="1"/>
      </xdr:nvSpPr>
      <xdr:spPr>
        <a:xfrm>
          <a:off x="13468428" y="1708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20189</xdr:rowOff>
    </xdr:from>
    <xdr:to>
      <xdr:col>67</xdr:col>
      <xdr:colOff>101600</xdr:colOff>
      <xdr:row>99</xdr:row>
      <xdr:rowOff>121789</xdr:rowOff>
    </xdr:to>
    <xdr:sp macro="" textlink="">
      <xdr:nvSpPr>
        <xdr:cNvPr id="708" name="楕円 707"/>
        <xdr:cNvSpPr/>
      </xdr:nvSpPr>
      <xdr:spPr>
        <a:xfrm>
          <a:off x="12763500" y="169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112916</xdr:rowOff>
    </xdr:from>
    <xdr:ext cx="469744" cy="259045"/>
    <xdr:sp macro="" textlink="">
      <xdr:nvSpPr>
        <xdr:cNvPr id="709" name="テキスト ボックス 708"/>
        <xdr:cNvSpPr txBox="1"/>
      </xdr:nvSpPr>
      <xdr:spPr>
        <a:xfrm>
          <a:off x="12579428" y="170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160769</xdr:rowOff>
    </xdr:from>
    <xdr:to>
      <xdr:col>116</xdr:col>
      <xdr:colOff>63500</xdr:colOff>
      <xdr:row>58</xdr:row>
      <xdr:rowOff>161607</xdr:rowOff>
    </xdr:to>
    <xdr:cxnSp macro="">
      <xdr:nvCxnSpPr>
        <xdr:cNvPr id="795" name="直線コネクタ 794"/>
        <xdr:cNvCxnSpPr/>
      </xdr:nvCxnSpPr>
      <xdr:spPr>
        <a:xfrm flipV="1">
          <a:off x="21323300" y="1010486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161607</xdr:rowOff>
    </xdr:from>
    <xdr:to>
      <xdr:col>111</xdr:col>
      <xdr:colOff>177800</xdr:colOff>
      <xdr:row>58</xdr:row>
      <xdr:rowOff>163081</xdr:rowOff>
    </xdr:to>
    <xdr:cxnSp macro="">
      <xdr:nvCxnSpPr>
        <xdr:cNvPr id="798" name="直線コネクタ 797"/>
        <xdr:cNvCxnSpPr/>
      </xdr:nvCxnSpPr>
      <xdr:spPr>
        <a:xfrm flipV="1">
          <a:off x="20434300" y="10105707"/>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161316</xdr:rowOff>
    </xdr:from>
    <xdr:to>
      <xdr:col>107</xdr:col>
      <xdr:colOff>50800</xdr:colOff>
      <xdr:row>58</xdr:row>
      <xdr:rowOff>163081</xdr:rowOff>
    </xdr:to>
    <xdr:cxnSp macro="">
      <xdr:nvCxnSpPr>
        <xdr:cNvPr id="801" name="直線コネクタ 800"/>
        <xdr:cNvCxnSpPr/>
      </xdr:nvCxnSpPr>
      <xdr:spPr>
        <a:xfrm>
          <a:off x="19545300" y="10105416"/>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161316</xdr:rowOff>
    </xdr:from>
    <xdr:to>
      <xdr:col>102</xdr:col>
      <xdr:colOff>114300</xdr:colOff>
      <xdr:row>58</xdr:row>
      <xdr:rowOff>162763</xdr:rowOff>
    </xdr:to>
    <xdr:cxnSp macro="">
      <xdr:nvCxnSpPr>
        <xdr:cNvPr id="804" name="直線コネクタ 803"/>
        <xdr:cNvCxnSpPr/>
      </xdr:nvCxnSpPr>
      <xdr:spPr>
        <a:xfrm flipV="1">
          <a:off x="18656300" y="10105416"/>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109969</xdr:rowOff>
    </xdr:from>
    <xdr:to>
      <xdr:col>116</xdr:col>
      <xdr:colOff>114300</xdr:colOff>
      <xdr:row>59</xdr:row>
      <xdr:rowOff>40119</xdr:rowOff>
    </xdr:to>
    <xdr:sp macro="" textlink="">
      <xdr:nvSpPr>
        <xdr:cNvPr id="814" name="楕円 813"/>
        <xdr:cNvSpPr/>
      </xdr:nvSpPr>
      <xdr:spPr>
        <a:xfrm>
          <a:off x="221107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110807</xdr:rowOff>
    </xdr:from>
    <xdr:to>
      <xdr:col>112</xdr:col>
      <xdr:colOff>38100</xdr:colOff>
      <xdr:row>59</xdr:row>
      <xdr:rowOff>40957</xdr:rowOff>
    </xdr:to>
    <xdr:sp macro="" textlink="">
      <xdr:nvSpPr>
        <xdr:cNvPr id="816" name="楕円 815"/>
        <xdr:cNvSpPr/>
      </xdr:nvSpPr>
      <xdr:spPr>
        <a:xfrm>
          <a:off x="21272500" y="100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57484</xdr:rowOff>
    </xdr:from>
    <xdr:ext cx="469744" cy="259045"/>
    <xdr:sp macro="" textlink="">
      <xdr:nvSpPr>
        <xdr:cNvPr id="817" name="テキスト ボックス 816"/>
        <xdr:cNvSpPr txBox="1"/>
      </xdr:nvSpPr>
      <xdr:spPr>
        <a:xfrm>
          <a:off x="21088428" y="98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112281</xdr:rowOff>
    </xdr:from>
    <xdr:to>
      <xdr:col>107</xdr:col>
      <xdr:colOff>101600</xdr:colOff>
      <xdr:row>59</xdr:row>
      <xdr:rowOff>42431</xdr:rowOff>
    </xdr:to>
    <xdr:sp macro="" textlink="">
      <xdr:nvSpPr>
        <xdr:cNvPr id="818" name="楕円 817"/>
        <xdr:cNvSpPr/>
      </xdr:nvSpPr>
      <xdr:spPr>
        <a:xfrm>
          <a:off x="20383500" y="100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58958</xdr:rowOff>
    </xdr:from>
    <xdr:ext cx="469744" cy="259045"/>
    <xdr:sp macro="" textlink="">
      <xdr:nvSpPr>
        <xdr:cNvPr id="819" name="テキスト ボックス 818"/>
        <xdr:cNvSpPr txBox="1"/>
      </xdr:nvSpPr>
      <xdr:spPr>
        <a:xfrm>
          <a:off x="20199428" y="98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110516</xdr:rowOff>
    </xdr:from>
    <xdr:to>
      <xdr:col>102</xdr:col>
      <xdr:colOff>165100</xdr:colOff>
      <xdr:row>59</xdr:row>
      <xdr:rowOff>40666</xdr:rowOff>
    </xdr:to>
    <xdr:sp macro="" textlink="">
      <xdr:nvSpPr>
        <xdr:cNvPr id="820" name="楕円 819"/>
        <xdr:cNvSpPr/>
      </xdr:nvSpPr>
      <xdr:spPr>
        <a:xfrm>
          <a:off x="19494500" y="100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57193</xdr:rowOff>
    </xdr:from>
    <xdr:ext cx="469744" cy="259045"/>
    <xdr:sp macro="" textlink="">
      <xdr:nvSpPr>
        <xdr:cNvPr id="821" name="テキスト ボックス 820"/>
        <xdr:cNvSpPr txBox="1"/>
      </xdr:nvSpPr>
      <xdr:spPr>
        <a:xfrm>
          <a:off x="19310428" y="98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111963</xdr:rowOff>
    </xdr:from>
    <xdr:to>
      <xdr:col>98</xdr:col>
      <xdr:colOff>38100</xdr:colOff>
      <xdr:row>59</xdr:row>
      <xdr:rowOff>42113</xdr:rowOff>
    </xdr:to>
    <xdr:sp macro="" textlink="">
      <xdr:nvSpPr>
        <xdr:cNvPr id="822" name="楕円 821"/>
        <xdr:cNvSpPr/>
      </xdr:nvSpPr>
      <xdr:spPr>
        <a:xfrm>
          <a:off x="186055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58640</xdr:rowOff>
    </xdr:from>
    <xdr:ext cx="469744" cy="259045"/>
    <xdr:sp macro="" textlink="">
      <xdr:nvSpPr>
        <xdr:cNvPr id="823" name="テキスト ボックス 822"/>
        <xdr:cNvSpPr txBox="1"/>
      </xdr:nvSpPr>
      <xdr:spPr>
        <a:xfrm>
          <a:off x="18421428" y="983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36647</xdr:rowOff>
    </xdr:from>
    <xdr:to>
      <xdr:col>116</xdr:col>
      <xdr:colOff>63500</xdr:colOff>
      <xdr:row>75</xdr:row>
      <xdr:rowOff>59705</xdr:rowOff>
    </xdr:to>
    <xdr:cxnSp macro="">
      <xdr:nvCxnSpPr>
        <xdr:cNvPr id="851" name="直線コネクタ 850"/>
        <xdr:cNvCxnSpPr/>
      </xdr:nvCxnSpPr>
      <xdr:spPr>
        <a:xfrm flipV="1">
          <a:off x="21323300" y="12895397"/>
          <a:ext cx="8382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59705</xdr:rowOff>
    </xdr:from>
    <xdr:to>
      <xdr:col>111</xdr:col>
      <xdr:colOff>177800</xdr:colOff>
      <xdr:row>75</xdr:row>
      <xdr:rowOff>122951</xdr:rowOff>
    </xdr:to>
    <xdr:cxnSp macro="">
      <xdr:nvCxnSpPr>
        <xdr:cNvPr id="854" name="直線コネクタ 853"/>
        <xdr:cNvCxnSpPr/>
      </xdr:nvCxnSpPr>
      <xdr:spPr>
        <a:xfrm flipV="1">
          <a:off x="20434300" y="12918455"/>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118028</xdr:rowOff>
    </xdr:from>
    <xdr:to>
      <xdr:col>107</xdr:col>
      <xdr:colOff>50800</xdr:colOff>
      <xdr:row>75</xdr:row>
      <xdr:rowOff>122951</xdr:rowOff>
    </xdr:to>
    <xdr:cxnSp macro="">
      <xdr:nvCxnSpPr>
        <xdr:cNvPr id="857" name="直線コネクタ 856"/>
        <xdr:cNvCxnSpPr/>
      </xdr:nvCxnSpPr>
      <xdr:spPr>
        <a:xfrm>
          <a:off x="19545300" y="12976778"/>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106980</xdr:rowOff>
    </xdr:from>
    <xdr:to>
      <xdr:col>102</xdr:col>
      <xdr:colOff>114300</xdr:colOff>
      <xdr:row>75</xdr:row>
      <xdr:rowOff>118028</xdr:rowOff>
    </xdr:to>
    <xdr:cxnSp macro="">
      <xdr:nvCxnSpPr>
        <xdr:cNvPr id="860" name="直線コネクタ 859"/>
        <xdr:cNvCxnSpPr/>
      </xdr:nvCxnSpPr>
      <xdr:spPr>
        <a:xfrm>
          <a:off x="18656300" y="12965730"/>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157297</xdr:rowOff>
    </xdr:from>
    <xdr:to>
      <xdr:col>116</xdr:col>
      <xdr:colOff>114300</xdr:colOff>
      <xdr:row>75</xdr:row>
      <xdr:rowOff>87447</xdr:rowOff>
    </xdr:to>
    <xdr:sp macro="" textlink="">
      <xdr:nvSpPr>
        <xdr:cNvPr id="870" name="楕円 869"/>
        <xdr:cNvSpPr/>
      </xdr:nvSpPr>
      <xdr:spPr>
        <a:xfrm>
          <a:off x="22110700" y="128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135724</xdr:rowOff>
    </xdr:from>
    <xdr:ext cx="534377" cy="259045"/>
    <xdr:sp macro="" textlink="">
      <xdr:nvSpPr>
        <xdr:cNvPr id="871" name="繰出金該当値テキスト"/>
        <xdr:cNvSpPr txBox="1"/>
      </xdr:nvSpPr>
      <xdr:spPr>
        <a:xfrm>
          <a:off x="22212300" y="128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8905</xdr:rowOff>
    </xdr:from>
    <xdr:to>
      <xdr:col>112</xdr:col>
      <xdr:colOff>38100</xdr:colOff>
      <xdr:row>75</xdr:row>
      <xdr:rowOff>110505</xdr:rowOff>
    </xdr:to>
    <xdr:sp macro="" textlink="">
      <xdr:nvSpPr>
        <xdr:cNvPr id="872" name="楕円 871"/>
        <xdr:cNvSpPr/>
      </xdr:nvSpPr>
      <xdr:spPr>
        <a:xfrm>
          <a:off x="21272500" y="128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101632</xdr:rowOff>
    </xdr:from>
    <xdr:ext cx="534377" cy="259045"/>
    <xdr:sp macro="" textlink="">
      <xdr:nvSpPr>
        <xdr:cNvPr id="873" name="テキスト ボックス 872"/>
        <xdr:cNvSpPr txBox="1"/>
      </xdr:nvSpPr>
      <xdr:spPr>
        <a:xfrm>
          <a:off x="21056111" y="129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72151</xdr:rowOff>
    </xdr:from>
    <xdr:to>
      <xdr:col>107</xdr:col>
      <xdr:colOff>101600</xdr:colOff>
      <xdr:row>76</xdr:row>
      <xdr:rowOff>2301</xdr:rowOff>
    </xdr:to>
    <xdr:sp macro="" textlink="">
      <xdr:nvSpPr>
        <xdr:cNvPr id="874" name="楕円 873"/>
        <xdr:cNvSpPr/>
      </xdr:nvSpPr>
      <xdr:spPr>
        <a:xfrm>
          <a:off x="20383500" y="129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164878</xdr:rowOff>
    </xdr:from>
    <xdr:ext cx="534377" cy="259045"/>
    <xdr:sp macro="" textlink="">
      <xdr:nvSpPr>
        <xdr:cNvPr id="875" name="テキスト ボックス 874"/>
        <xdr:cNvSpPr txBox="1"/>
      </xdr:nvSpPr>
      <xdr:spPr>
        <a:xfrm>
          <a:off x="20167111" y="130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67228</xdr:rowOff>
    </xdr:from>
    <xdr:to>
      <xdr:col>102</xdr:col>
      <xdr:colOff>165100</xdr:colOff>
      <xdr:row>75</xdr:row>
      <xdr:rowOff>168828</xdr:rowOff>
    </xdr:to>
    <xdr:sp macro="" textlink="">
      <xdr:nvSpPr>
        <xdr:cNvPr id="876" name="楕円 875"/>
        <xdr:cNvSpPr/>
      </xdr:nvSpPr>
      <xdr:spPr>
        <a:xfrm>
          <a:off x="19494500" y="129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159955</xdr:rowOff>
    </xdr:from>
    <xdr:ext cx="534377" cy="259045"/>
    <xdr:sp macro="" textlink="">
      <xdr:nvSpPr>
        <xdr:cNvPr id="877" name="テキスト ボックス 876"/>
        <xdr:cNvSpPr txBox="1"/>
      </xdr:nvSpPr>
      <xdr:spPr>
        <a:xfrm>
          <a:off x="19278111" y="130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56180</xdr:rowOff>
    </xdr:from>
    <xdr:to>
      <xdr:col>98</xdr:col>
      <xdr:colOff>38100</xdr:colOff>
      <xdr:row>75</xdr:row>
      <xdr:rowOff>157780</xdr:rowOff>
    </xdr:to>
    <xdr:sp macro="" textlink="">
      <xdr:nvSpPr>
        <xdr:cNvPr id="878" name="楕円 877"/>
        <xdr:cNvSpPr/>
      </xdr:nvSpPr>
      <xdr:spPr>
        <a:xfrm>
          <a:off x="18605500" y="12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148907</xdr:rowOff>
    </xdr:from>
    <xdr:ext cx="534377" cy="259045"/>
    <xdr:sp macro="" textlink="">
      <xdr:nvSpPr>
        <xdr:cNvPr id="879" name="テキスト ボックス 878"/>
        <xdr:cNvSpPr txBox="1"/>
      </xdr:nvSpPr>
      <xdr:spPr>
        <a:xfrm>
          <a:off x="18389111" y="13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552,836円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であり、前年度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653,627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100,791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円減少し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全ての性質において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平均値を下回った。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前年度と比較すると、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定額給付金事業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の終了等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97,923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81,809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円、普通建設事業費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41,419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千円となったものの、扶助費が住民税非課税世帯等給付金事業費、子育て世帯への臨時特別給付金事業費等を実施したことにより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24,834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88,094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てはいるが、大幅に増加している。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今後は老朽化した施設の整備等で維持補修費や普通建設事業費の増加が見込まれる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ほか、扶助費の増加にも注視し、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歳出全体のバランスを考慮しつつ健全な財政運営に努める。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8,611
8,443
8.47
5,115,611
4,760,478
326,486
3,011,246
5,391,836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98171</xdr:rowOff>
    </xdr:from>
    <xdr:to>
      <xdr:col>24</xdr:col>
      <xdr:colOff>63500</xdr:colOff>
      <xdr:row>35</xdr:row>
      <xdr:rowOff>149416</xdr:rowOff>
    </xdr:to>
    <xdr:cxnSp macro="">
      <xdr:nvCxnSpPr>
        <xdr:cNvPr id="61" name="直線コネクタ 60"/>
        <xdr:cNvCxnSpPr/>
      </xdr:nvCxnSpPr>
      <xdr:spPr>
        <a:xfrm flipV="1">
          <a:off x="3797300" y="6098921"/>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35</xdr:row>
      <xdr:rowOff>149416</xdr:rowOff>
    </xdr:to>
    <xdr:cxnSp macro="">
      <xdr:nvCxnSpPr>
        <xdr:cNvPr id="64" name="直線コネクタ 63"/>
        <xdr:cNvCxnSpPr/>
      </xdr:nvCxnSpPr>
      <xdr:spPr>
        <a:xfrm>
          <a:off x="2908300" y="614540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144653</xdr:rowOff>
    </xdr:from>
    <xdr:to>
      <xdr:col>15</xdr:col>
      <xdr:colOff>50800</xdr:colOff>
      <xdr:row>36</xdr:row>
      <xdr:rowOff>56261</xdr:rowOff>
    </xdr:to>
    <xdr:cxnSp macro="">
      <xdr:nvCxnSpPr>
        <xdr:cNvPr id="67" name="直線コネクタ 66"/>
        <xdr:cNvCxnSpPr/>
      </xdr:nvCxnSpPr>
      <xdr:spPr>
        <a:xfrm flipV="1">
          <a:off x="2019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27877</xdr:rowOff>
    </xdr:from>
    <xdr:to>
      <xdr:col>10</xdr:col>
      <xdr:colOff>114300</xdr:colOff>
      <xdr:row>36</xdr:row>
      <xdr:rowOff>56261</xdr:rowOff>
    </xdr:to>
    <xdr:cxnSp macro="">
      <xdr:nvCxnSpPr>
        <xdr:cNvPr id="70" name="直線コネクタ 69"/>
        <xdr:cNvCxnSpPr/>
      </xdr:nvCxnSpPr>
      <xdr:spPr>
        <a:xfrm>
          <a:off x="1130300" y="620007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47371</xdr:rowOff>
    </xdr:from>
    <xdr:to>
      <xdr:col>24</xdr:col>
      <xdr:colOff>114300</xdr:colOff>
      <xdr:row>35</xdr:row>
      <xdr:rowOff>148971</xdr:rowOff>
    </xdr:to>
    <xdr:sp macro="" textlink="">
      <xdr:nvSpPr>
        <xdr:cNvPr id="80" name="楕円 79"/>
        <xdr:cNvSpPr/>
      </xdr:nvSpPr>
      <xdr:spPr>
        <a:xfrm>
          <a:off x="45847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25798</xdr:rowOff>
    </xdr:from>
    <xdr:ext cx="469744" cy="259045"/>
    <xdr:sp macro="" textlink="">
      <xdr:nvSpPr>
        <xdr:cNvPr id="81" name="議会費該当値テキスト"/>
        <xdr:cNvSpPr txBox="1"/>
      </xdr:nvSpPr>
      <xdr:spPr>
        <a:xfrm>
          <a:off x="4686300"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98616</xdr:rowOff>
    </xdr:from>
    <xdr:to>
      <xdr:col>20</xdr:col>
      <xdr:colOff>38100</xdr:colOff>
      <xdr:row>36</xdr:row>
      <xdr:rowOff>28766</xdr:rowOff>
    </xdr:to>
    <xdr:sp macro="" textlink="">
      <xdr:nvSpPr>
        <xdr:cNvPr id="82" name="楕円 81"/>
        <xdr:cNvSpPr/>
      </xdr:nvSpPr>
      <xdr:spPr>
        <a:xfrm>
          <a:off x="3746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19893</xdr:rowOff>
    </xdr:from>
    <xdr:ext cx="469744" cy="259045"/>
    <xdr:sp macro="" textlink="">
      <xdr:nvSpPr>
        <xdr:cNvPr id="83" name="テキスト ボックス 82"/>
        <xdr:cNvSpPr txBox="1"/>
      </xdr:nvSpPr>
      <xdr:spPr>
        <a:xfrm>
          <a:off x="3562428"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93853</xdr:rowOff>
    </xdr:from>
    <xdr:to>
      <xdr:col>15</xdr:col>
      <xdr:colOff>101600</xdr:colOff>
      <xdr:row>36</xdr:row>
      <xdr:rowOff>24003</xdr:rowOff>
    </xdr:to>
    <xdr:sp macro="" textlink="">
      <xdr:nvSpPr>
        <xdr:cNvPr id="84" name="楕円 83"/>
        <xdr:cNvSpPr/>
      </xdr:nvSpPr>
      <xdr:spPr>
        <a:xfrm>
          <a:off x="2857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85" name="テキスト ボックス 84"/>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xdr:rowOff>
    </xdr:from>
    <xdr:to>
      <xdr:col>10</xdr:col>
      <xdr:colOff>165100</xdr:colOff>
      <xdr:row>36</xdr:row>
      <xdr:rowOff>107061</xdr:rowOff>
    </xdr:to>
    <xdr:sp macro="" textlink="">
      <xdr:nvSpPr>
        <xdr:cNvPr id="86" name="楕円 85"/>
        <xdr:cNvSpPr/>
      </xdr:nvSpPr>
      <xdr:spPr>
        <a:xfrm>
          <a:off x="1968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98188</xdr:rowOff>
    </xdr:from>
    <xdr:ext cx="469744" cy="259045"/>
    <xdr:sp macro="" textlink="">
      <xdr:nvSpPr>
        <xdr:cNvPr id="87" name="テキスト ボックス 86"/>
        <xdr:cNvSpPr txBox="1"/>
      </xdr:nvSpPr>
      <xdr:spPr>
        <a:xfrm>
          <a:off x="1784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148527</xdr:rowOff>
    </xdr:from>
    <xdr:to>
      <xdr:col>6</xdr:col>
      <xdr:colOff>38100</xdr:colOff>
      <xdr:row>36</xdr:row>
      <xdr:rowOff>78677</xdr:rowOff>
    </xdr:to>
    <xdr:sp macro="" textlink="">
      <xdr:nvSpPr>
        <xdr:cNvPr id="88" name="楕円 87"/>
        <xdr:cNvSpPr/>
      </xdr:nvSpPr>
      <xdr:spPr>
        <a:xfrm>
          <a:off x="1079500" y="61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69804</xdr:rowOff>
    </xdr:from>
    <xdr:ext cx="469744" cy="259045"/>
    <xdr:sp macro="" textlink="">
      <xdr:nvSpPr>
        <xdr:cNvPr id="89" name="テキスト ボックス 88"/>
        <xdr:cNvSpPr txBox="1"/>
      </xdr:nvSpPr>
      <xdr:spPr>
        <a:xfrm>
          <a:off x="895428" y="624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154980</xdr:rowOff>
    </xdr:from>
    <xdr:to>
      <xdr:col>24</xdr:col>
      <xdr:colOff>63500</xdr:colOff>
      <xdr:row>58</xdr:row>
      <xdr:rowOff>136152</xdr:rowOff>
    </xdr:to>
    <xdr:cxnSp macro="">
      <xdr:nvCxnSpPr>
        <xdr:cNvPr id="120" name="直線コネクタ 119"/>
        <xdr:cNvCxnSpPr/>
      </xdr:nvCxnSpPr>
      <xdr:spPr>
        <a:xfrm>
          <a:off x="3797300" y="9927630"/>
          <a:ext cx="838200" cy="1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154980</xdr:rowOff>
    </xdr:from>
    <xdr:to>
      <xdr:col>19</xdr:col>
      <xdr:colOff>177800</xdr:colOff>
      <xdr:row>58</xdr:row>
      <xdr:rowOff>154632</xdr:rowOff>
    </xdr:to>
    <xdr:cxnSp macro="">
      <xdr:nvCxnSpPr>
        <xdr:cNvPr id="123" name="直線コネクタ 122"/>
        <xdr:cNvCxnSpPr/>
      </xdr:nvCxnSpPr>
      <xdr:spPr>
        <a:xfrm flipV="1">
          <a:off x="2908300" y="9927630"/>
          <a:ext cx="889000" cy="1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154632</xdr:rowOff>
    </xdr:from>
    <xdr:to>
      <xdr:col>15</xdr:col>
      <xdr:colOff>50800</xdr:colOff>
      <xdr:row>58</xdr:row>
      <xdr:rowOff>161252</xdr:rowOff>
    </xdr:to>
    <xdr:cxnSp macro="">
      <xdr:nvCxnSpPr>
        <xdr:cNvPr id="126" name="直線コネクタ 125"/>
        <xdr:cNvCxnSpPr/>
      </xdr:nvCxnSpPr>
      <xdr:spPr>
        <a:xfrm flipV="1">
          <a:off x="2019300" y="10098732"/>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159817</xdr:rowOff>
    </xdr:from>
    <xdr:to>
      <xdr:col>10</xdr:col>
      <xdr:colOff>114300</xdr:colOff>
      <xdr:row>58</xdr:row>
      <xdr:rowOff>161252</xdr:rowOff>
    </xdr:to>
    <xdr:cxnSp macro="">
      <xdr:nvCxnSpPr>
        <xdr:cNvPr id="129" name="直線コネクタ 128"/>
        <xdr:cNvCxnSpPr/>
      </xdr:nvCxnSpPr>
      <xdr:spPr>
        <a:xfrm>
          <a:off x="1130300" y="10103917"/>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85352</xdr:rowOff>
    </xdr:from>
    <xdr:to>
      <xdr:col>24</xdr:col>
      <xdr:colOff>114300</xdr:colOff>
      <xdr:row>59</xdr:row>
      <xdr:rowOff>15502</xdr:rowOff>
    </xdr:to>
    <xdr:sp macro="" textlink="">
      <xdr:nvSpPr>
        <xdr:cNvPr id="139" name="楕円 138"/>
        <xdr:cNvSpPr/>
      </xdr:nvSpPr>
      <xdr:spPr>
        <a:xfrm>
          <a:off x="4584700" y="10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279</xdr:rowOff>
    </xdr:from>
    <xdr:ext cx="534377" cy="259045"/>
    <xdr:sp macro="" textlink="">
      <xdr:nvSpPr>
        <xdr:cNvPr id="140" name="総務費該当値テキスト"/>
        <xdr:cNvSpPr txBox="1"/>
      </xdr:nvSpPr>
      <xdr:spPr>
        <a:xfrm>
          <a:off x="4686300" y="9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104180</xdr:rowOff>
    </xdr:from>
    <xdr:to>
      <xdr:col>20</xdr:col>
      <xdr:colOff>38100</xdr:colOff>
      <xdr:row>58</xdr:row>
      <xdr:rowOff>34330</xdr:rowOff>
    </xdr:to>
    <xdr:sp macro="" textlink="">
      <xdr:nvSpPr>
        <xdr:cNvPr id="141" name="楕円 140"/>
        <xdr:cNvSpPr/>
      </xdr:nvSpPr>
      <xdr:spPr>
        <a:xfrm>
          <a:off x="3746500" y="98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25457</xdr:rowOff>
    </xdr:from>
    <xdr:ext cx="599010" cy="259045"/>
    <xdr:sp macro="" textlink="">
      <xdr:nvSpPr>
        <xdr:cNvPr id="142" name="テキスト ボックス 141"/>
        <xdr:cNvSpPr txBox="1"/>
      </xdr:nvSpPr>
      <xdr:spPr>
        <a:xfrm>
          <a:off x="3497795" y="996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103832</xdr:rowOff>
    </xdr:from>
    <xdr:to>
      <xdr:col>15</xdr:col>
      <xdr:colOff>101600</xdr:colOff>
      <xdr:row>59</xdr:row>
      <xdr:rowOff>33982</xdr:rowOff>
    </xdr:to>
    <xdr:sp macro="" textlink="">
      <xdr:nvSpPr>
        <xdr:cNvPr id="143" name="楕円 142"/>
        <xdr:cNvSpPr/>
      </xdr:nvSpPr>
      <xdr:spPr>
        <a:xfrm>
          <a:off x="2857500" y="100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25109</xdr:rowOff>
    </xdr:from>
    <xdr:ext cx="534377" cy="259045"/>
    <xdr:sp macro="" textlink="">
      <xdr:nvSpPr>
        <xdr:cNvPr id="144" name="テキスト ボックス 143"/>
        <xdr:cNvSpPr txBox="1"/>
      </xdr:nvSpPr>
      <xdr:spPr>
        <a:xfrm>
          <a:off x="2641111" y="101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110452</xdr:rowOff>
    </xdr:from>
    <xdr:to>
      <xdr:col>10</xdr:col>
      <xdr:colOff>165100</xdr:colOff>
      <xdr:row>59</xdr:row>
      <xdr:rowOff>40602</xdr:rowOff>
    </xdr:to>
    <xdr:sp macro="" textlink="">
      <xdr:nvSpPr>
        <xdr:cNvPr id="145" name="楕円 144"/>
        <xdr:cNvSpPr/>
      </xdr:nvSpPr>
      <xdr:spPr>
        <a:xfrm>
          <a:off x="1968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31729</xdr:rowOff>
    </xdr:from>
    <xdr:ext cx="534377" cy="259045"/>
    <xdr:sp macro="" textlink="">
      <xdr:nvSpPr>
        <xdr:cNvPr id="146" name="テキスト ボックス 145"/>
        <xdr:cNvSpPr txBox="1"/>
      </xdr:nvSpPr>
      <xdr:spPr>
        <a:xfrm>
          <a:off x="1752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109017</xdr:rowOff>
    </xdr:from>
    <xdr:to>
      <xdr:col>6</xdr:col>
      <xdr:colOff>38100</xdr:colOff>
      <xdr:row>59</xdr:row>
      <xdr:rowOff>39167</xdr:rowOff>
    </xdr:to>
    <xdr:sp macro="" textlink="">
      <xdr:nvSpPr>
        <xdr:cNvPr id="147" name="楕円 146"/>
        <xdr:cNvSpPr/>
      </xdr:nvSpPr>
      <xdr:spPr>
        <a:xfrm>
          <a:off x="1079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30294</xdr:rowOff>
    </xdr:from>
    <xdr:ext cx="534377" cy="259045"/>
    <xdr:sp macro="" textlink="">
      <xdr:nvSpPr>
        <xdr:cNvPr id="148" name="テキスト ボックス 147"/>
        <xdr:cNvSpPr txBox="1"/>
      </xdr:nvSpPr>
      <xdr:spPr>
        <a:xfrm>
          <a:off x="863111" y="101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86868</xdr:rowOff>
    </xdr:from>
    <xdr:to>
      <xdr:col>24</xdr:col>
      <xdr:colOff>63500</xdr:colOff>
      <xdr:row>77</xdr:row>
      <xdr:rowOff>68546</xdr:rowOff>
    </xdr:to>
    <xdr:cxnSp macro="">
      <xdr:nvCxnSpPr>
        <xdr:cNvPr id="180" name="直線コネクタ 179"/>
        <xdr:cNvCxnSpPr/>
      </xdr:nvCxnSpPr>
      <xdr:spPr>
        <a:xfrm flipV="1">
          <a:off x="3797300" y="13117068"/>
          <a:ext cx="8382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68546</xdr:rowOff>
    </xdr:from>
    <xdr:to>
      <xdr:col>19</xdr:col>
      <xdr:colOff>177800</xdr:colOff>
      <xdr:row>77</xdr:row>
      <xdr:rowOff>115207</xdr:rowOff>
    </xdr:to>
    <xdr:cxnSp macro="">
      <xdr:nvCxnSpPr>
        <xdr:cNvPr id="183" name="直線コネクタ 182"/>
        <xdr:cNvCxnSpPr/>
      </xdr:nvCxnSpPr>
      <xdr:spPr>
        <a:xfrm flipV="1">
          <a:off x="2908300" y="13270196"/>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115207</xdr:rowOff>
    </xdr:from>
    <xdr:to>
      <xdr:col>15</xdr:col>
      <xdr:colOff>50800</xdr:colOff>
      <xdr:row>77</xdr:row>
      <xdr:rowOff>162246</xdr:rowOff>
    </xdr:to>
    <xdr:cxnSp macro="">
      <xdr:nvCxnSpPr>
        <xdr:cNvPr id="186" name="直線コネクタ 185"/>
        <xdr:cNvCxnSpPr/>
      </xdr:nvCxnSpPr>
      <xdr:spPr>
        <a:xfrm flipV="1">
          <a:off x="2019300" y="13316857"/>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161482</xdr:rowOff>
    </xdr:from>
    <xdr:to>
      <xdr:col>10</xdr:col>
      <xdr:colOff>114300</xdr:colOff>
      <xdr:row>77</xdr:row>
      <xdr:rowOff>162246</xdr:rowOff>
    </xdr:to>
    <xdr:cxnSp macro="">
      <xdr:nvCxnSpPr>
        <xdr:cNvPr id="189" name="直線コネクタ 188"/>
        <xdr:cNvCxnSpPr/>
      </xdr:nvCxnSpPr>
      <xdr:spPr>
        <a:xfrm>
          <a:off x="1130300" y="13363132"/>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36068</xdr:rowOff>
    </xdr:from>
    <xdr:to>
      <xdr:col>24</xdr:col>
      <xdr:colOff>114300</xdr:colOff>
      <xdr:row>76</xdr:row>
      <xdr:rowOff>137668</xdr:rowOff>
    </xdr:to>
    <xdr:sp macro="" textlink="">
      <xdr:nvSpPr>
        <xdr:cNvPr id="199" name="楕円 198"/>
        <xdr:cNvSpPr/>
      </xdr:nvSpPr>
      <xdr:spPr>
        <a:xfrm>
          <a:off x="4584700" y="130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14495</xdr:rowOff>
    </xdr:from>
    <xdr:ext cx="599010" cy="259045"/>
    <xdr:sp macro="" textlink="">
      <xdr:nvSpPr>
        <xdr:cNvPr id="200" name="民生費該当値テキスト"/>
        <xdr:cNvSpPr txBox="1"/>
      </xdr:nvSpPr>
      <xdr:spPr>
        <a:xfrm>
          <a:off x="4686300" y="1304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17746</xdr:rowOff>
    </xdr:from>
    <xdr:to>
      <xdr:col>20</xdr:col>
      <xdr:colOff>38100</xdr:colOff>
      <xdr:row>77</xdr:row>
      <xdr:rowOff>119346</xdr:rowOff>
    </xdr:to>
    <xdr:sp macro="" textlink="">
      <xdr:nvSpPr>
        <xdr:cNvPr id="201" name="楕円 200"/>
        <xdr:cNvSpPr/>
      </xdr:nvSpPr>
      <xdr:spPr>
        <a:xfrm>
          <a:off x="3746500" y="132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110473</xdr:rowOff>
    </xdr:from>
    <xdr:ext cx="599010" cy="259045"/>
    <xdr:sp macro="" textlink="">
      <xdr:nvSpPr>
        <xdr:cNvPr id="202" name="テキスト ボックス 201"/>
        <xdr:cNvSpPr txBox="1"/>
      </xdr:nvSpPr>
      <xdr:spPr>
        <a:xfrm>
          <a:off x="3497795" y="133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64407</xdr:rowOff>
    </xdr:from>
    <xdr:to>
      <xdr:col>15</xdr:col>
      <xdr:colOff>101600</xdr:colOff>
      <xdr:row>77</xdr:row>
      <xdr:rowOff>166007</xdr:rowOff>
    </xdr:to>
    <xdr:sp macro="" textlink="">
      <xdr:nvSpPr>
        <xdr:cNvPr id="203" name="楕円 202"/>
        <xdr:cNvSpPr/>
      </xdr:nvSpPr>
      <xdr:spPr>
        <a:xfrm>
          <a:off x="2857500" y="132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157134</xdr:rowOff>
    </xdr:from>
    <xdr:ext cx="599010" cy="259045"/>
    <xdr:sp macro="" textlink="">
      <xdr:nvSpPr>
        <xdr:cNvPr id="204" name="テキスト ボックス 203"/>
        <xdr:cNvSpPr txBox="1"/>
      </xdr:nvSpPr>
      <xdr:spPr>
        <a:xfrm>
          <a:off x="2608795" y="1335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111446</xdr:rowOff>
    </xdr:from>
    <xdr:to>
      <xdr:col>10</xdr:col>
      <xdr:colOff>165100</xdr:colOff>
      <xdr:row>78</xdr:row>
      <xdr:rowOff>41596</xdr:rowOff>
    </xdr:to>
    <xdr:sp macro="" textlink="">
      <xdr:nvSpPr>
        <xdr:cNvPr id="205" name="楕円 204"/>
        <xdr:cNvSpPr/>
      </xdr:nvSpPr>
      <xdr:spPr>
        <a:xfrm>
          <a:off x="1968500" y="133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32723</xdr:rowOff>
    </xdr:from>
    <xdr:ext cx="599010" cy="259045"/>
    <xdr:sp macro="" textlink="">
      <xdr:nvSpPr>
        <xdr:cNvPr id="206" name="テキスト ボックス 205"/>
        <xdr:cNvSpPr txBox="1"/>
      </xdr:nvSpPr>
      <xdr:spPr>
        <a:xfrm>
          <a:off x="1719795" y="134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110682</xdr:rowOff>
    </xdr:from>
    <xdr:to>
      <xdr:col>6</xdr:col>
      <xdr:colOff>38100</xdr:colOff>
      <xdr:row>78</xdr:row>
      <xdr:rowOff>40832</xdr:rowOff>
    </xdr:to>
    <xdr:sp macro="" textlink="">
      <xdr:nvSpPr>
        <xdr:cNvPr id="207" name="楕円 206"/>
        <xdr:cNvSpPr/>
      </xdr:nvSpPr>
      <xdr:spPr>
        <a:xfrm>
          <a:off x="1079500" y="133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31959</xdr:rowOff>
    </xdr:from>
    <xdr:ext cx="599010" cy="259045"/>
    <xdr:sp macro="" textlink="">
      <xdr:nvSpPr>
        <xdr:cNvPr id="208" name="テキスト ボックス 207"/>
        <xdr:cNvSpPr txBox="1"/>
      </xdr:nvSpPr>
      <xdr:spPr>
        <a:xfrm>
          <a:off x="830795" y="1340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80415</xdr:rowOff>
    </xdr:from>
    <xdr:to>
      <xdr:col>24</xdr:col>
      <xdr:colOff>63500</xdr:colOff>
      <xdr:row>97</xdr:row>
      <xdr:rowOff>123794</xdr:rowOff>
    </xdr:to>
    <xdr:cxnSp macro="">
      <xdr:nvCxnSpPr>
        <xdr:cNvPr id="235" name="直線コネクタ 234"/>
        <xdr:cNvCxnSpPr/>
      </xdr:nvCxnSpPr>
      <xdr:spPr>
        <a:xfrm flipV="1">
          <a:off x="3797300" y="16711065"/>
          <a:ext cx="838200" cy="4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123794</xdr:rowOff>
    </xdr:from>
    <xdr:to>
      <xdr:col>19</xdr:col>
      <xdr:colOff>177800</xdr:colOff>
      <xdr:row>97</xdr:row>
      <xdr:rowOff>146901</xdr:rowOff>
    </xdr:to>
    <xdr:cxnSp macro="">
      <xdr:nvCxnSpPr>
        <xdr:cNvPr id="238" name="直線コネクタ 237"/>
        <xdr:cNvCxnSpPr/>
      </xdr:nvCxnSpPr>
      <xdr:spPr>
        <a:xfrm flipV="1">
          <a:off x="2908300" y="16754444"/>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138337</xdr:rowOff>
    </xdr:from>
    <xdr:to>
      <xdr:col>15</xdr:col>
      <xdr:colOff>50800</xdr:colOff>
      <xdr:row>97</xdr:row>
      <xdr:rowOff>146901</xdr:rowOff>
    </xdr:to>
    <xdr:cxnSp macro="">
      <xdr:nvCxnSpPr>
        <xdr:cNvPr id="241" name="直線コネクタ 240"/>
        <xdr:cNvCxnSpPr/>
      </xdr:nvCxnSpPr>
      <xdr:spPr>
        <a:xfrm>
          <a:off x="2019300" y="16768987"/>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138337</xdr:rowOff>
    </xdr:from>
    <xdr:to>
      <xdr:col>10</xdr:col>
      <xdr:colOff>114300</xdr:colOff>
      <xdr:row>97</xdr:row>
      <xdr:rowOff>159232</xdr:rowOff>
    </xdr:to>
    <xdr:cxnSp macro="">
      <xdr:nvCxnSpPr>
        <xdr:cNvPr id="244" name="直線コネクタ 243"/>
        <xdr:cNvCxnSpPr/>
      </xdr:nvCxnSpPr>
      <xdr:spPr>
        <a:xfrm flipV="1">
          <a:off x="1130300" y="1676898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29615</xdr:rowOff>
    </xdr:from>
    <xdr:to>
      <xdr:col>24</xdr:col>
      <xdr:colOff>114300</xdr:colOff>
      <xdr:row>97</xdr:row>
      <xdr:rowOff>131215</xdr:rowOff>
    </xdr:to>
    <xdr:sp macro="" textlink="">
      <xdr:nvSpPr>
        <xdr:cNvPr id="254" name="楕円 253"/>
        <xdr:cNvSpPr/>
      </xdr:nvSpPr>
      <xdr:spPr>
        <a:xfrm>
          <a:off x="4584700" y="166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115992</xdr:rowOff>
    </xdr:from>
    <xdr:ext cx="534377" cy="259045"/>
    <xdr:sp macro="" textlink="">
      <xdr:nvSpPr>
        <xdr:cNvPr id="255" name="衛生費該当値テキスト"/>
        <xdr:cNvSpPr txBox="1"/>
      </xdr:nvSpPr>
      <xdr:spPr>
        <a:xfrm>
          <a:off x="4686300" y="165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72994</xdr:rowOff>
    </xdr:from>
    <xdr:to>
      <xdr:col>20</xdr:col>
      <xdr:colOff>38100</xdr:colOff>
      <xdr:row>98</xdr:row>
      <xdr:rowOff>3144</xdr:rowOff>
    </xdr:to>
    <xdr:sp macro="" textlink="">
      <xdr:nvSpPr>
        <xdr:cNvPr id="256" name="楕円 255"/>
        <xdr:cNvSpPr/>
      </xdr:nvSpPr>
      <xdr:spPr>
        <a:xfrm>
          <a:off x="3746500" y="167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165721</xdr:rowOff>
    </xdr:from>
    <xdr:ext cx="534377" cy="259045"/>
    <xdr:sp macro="" textlink="">
      <xdr:nvSpPr>
        <xdr:cNvPr id="257" name="テキスト ボックス 256"/>
        <xdr:cNvSpPr txBox="1"/>
      </xdr:nvSpPr>
      <xdr:spPr>
        <a:xfrm>
          <a:off x="3530111" y="167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96101</xdr:rowOff>
    </xdr:from>
    <xdr:to>
      <xdr:col>15</xdr:col>
      <xdr:colOff>101600</xdr:colOff>
      <xdr:row>98</xdr:row>
      <xdr:rowOff>26251</xdr:rowOff>
    </xdr:to>
    <xdr:sp macro="" textlink="">
      <xdr:nvSpPr>
        <xdr:cNvPr id="258" name="楕円 257"/>
        <xdr:cNvSpPr/>
      </xdr:nvSpPr>
      <xdr:spPr>
        <a:xfrm>
          <a:off x="2857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17378</xdr:rowOff>
    </xdr:from>
    <xdr:ext cx="534377" cy="259045"/>
    <xdr:sp macro="" textlink="">
      <xdr:nvSpPr>
        <xdr:cNvPr id="259" name="テキスト ボックス 258"/>
        <xdr:cNvSpPr txBox="1"/>
      </xdr:nvSpPr>
      <xdr:spPr>
        <a:xfrm>
          <a:off x="2641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87537</xdr:rowOff>
    </xdr:from>
    <xdr:to>
      <xdr:col>10</xdr:col>
      <xdr:colOff>165100</xdr:colOff>
      <xdr:row>98</xdr:row>
      <xdr:rowOff>17687</xdr:rowOff>
    </xdr:to>
    <xdr:sp macro="" textlink="">
      <xdr:nvSpPr>
        <xdr:cNvPr id="260" name="楕円 259"/>
        <xdr:cNvSpPr/>
      </xdr:nvSpPr>
      <xdr:spPr>
        <a:xfrm>
          <a:off x="1968500" y="16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8814</xdr:rowOff>
    </xdr:from>
    <xdr:ext cx="534377" cy="259045"/>
    <xdr:sp macro="" textlink="">
      <xdr:nvSpPr>
        <xdr:cNvPr id="261" name="テキスト ボックス 260"/>
        <xdr:cNvSpPr txBox="1"/>
      </xdr:nvSpPr>
      <xdr:spPr>
        <a:xfrm>
          <a:off x="1752111" y="168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108432</xdr:rowOff>
    </xdr:from>
    <xdr:to>
      <xdr:col>6</xdr:col>
      <xdr:colOff>38100</xdr:colOff>
      <xdr:row>98</xdr:row>
      <xdr:rowOff>38582</xdr:rowOff>
    </xdr:to>
    <xdr:sp macro="" textlink="">
      <xdr:nvSpPr>
        <xdr:cNvPr id="262" name="楕円 261"/>
        <xdr:cNvSpPr/>
      </xdr:nvSpPr>
      <xdr:spPr>
        <a:xfrm>
          <a:off x="1079500" y="167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29709</xdr:rowOff>
    </xdr:from>
    <xdr:ext cx="534377" cy="259045"/>
    <xdr:sp macro="" textlink="">
      <xdr:nvSpPr>
        <xdr:cNvPr id="263" name="テキスト ボックス 262"/>
        <xdr:cNvSpPr txBox="1"/>
      </xdr:nvSpPr>
      <xdr:spPr>
        <a:xfrm>
          <a:off x="863111" y="168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86573</xdr:rowOff>
    </xdr:from>
    <xdr:to>
      <xdr:col>55</xdr:col>
      <xdr:colOff>0</xdr:colOff>
      <xdr:row>38</xdr:row>
      <xdr:rowOff>87854</xdr:rowOff>
    </xdr:to>
    <xdr:cxnSp macro="">
      <xdr:nvCxnSpPr>
        <xdr:cNvPr id="290" name="直線コネクタ 289"/>
        <xdr:cNvCxnSpPr/>
      </xdr:nvCxnSpPr>
      <xdr:spPr>
        <a:xfrm flipV="1">
          <a:off x="9639300" y="6601673"/>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87854</xdr:rowOff>
    </xdr:from>
    <xdr:to>
      <xdr:col>50</xdr:col>
      <xdr:colOff>114300</xdr:colOff>
      <xdr:row>38</xdr:row>
      <xdr:rowOff>89043</xdr:rowOff>
    </xdr:to>
    <xdr:cxnSp macro="">
      <xdr:nvCxnSpPr>
        <xdr:cNvPr id="293" name="直線コネクタ 292"/>
        <xdr:cNvCxnSpPr/>
      </xdr:nvCxnSpPr>
      <xdr:spPr>
        <a:xfrm flipV="1">
          <a:off x="8750300" y="660295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89043</xdr:rowOff>
    </xdr:from>
    <xdr:to>
      <xdr:col>45</xdr:col>
      <xdr:colOff>177800</xdr:colOff>
      <xdr:row>38</xdr:row>
      <xdr:rowOff>89774</xdr:rowOff>
    </xdr:to>
    <xdr:cxnSp macro="">
      <xdr:nvCxnSpPr>
        <xdr:cNvPr id="296" name="直線コネクタ 295"/>
        <xdr:cNvCxnSpPr/>
      </xdr:nvCxnSpPr>
      <xdr:spPr>
        <a:xfrm flipV="1">
          <a:off x="7861300" y="660414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89774</xdr:rowOff>
    </xdr:from>
    <xdr:to>
      <xdr:col>41</xdr:col>
      <xdr:colOff>50800</xdr:colOff>
      <xdr:row>38</xdr:row>
      <xdr:rowOff>90688</xdr:rowOff>
    </xdr:to>
    <xdr:cxnSp macro="">
      <xdr:nvCxnSpPr>
        <xdr:cNvPr id="299" name="直線コネクタ 298"/>
        <xdr:cNvCxnSpPr/>
      </xdr:nvCxnSpPr>
      <xdr:spPr>
        <a:xfrm flipV="1">
          <a:off x="6972300" y="660487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35773</xdr:rowOff>
    </xdr:from>
    <xdr:to>
      <xdr:col>55</xdr:col>
      <xdr:colOff>50800</xdr:colOff>
      <xdr:row>38</xdr:row>
      <xdr:rowOff>137373</xdr:rowOff>
    </xdr:to>
    <xdr:sp macro="" textlink="">
      <xdr:nvSpPr>
        <xdr:cNvPr id="309" name="楕円 308"/>
        <xdr:cNvSpPr/>
      </xdr:nvSpPr>
      <xdr:spPr>
        <a:xfrm>
          <a:off x="104267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37054</xdr:rowOff>
    </xdr:from>
    <xdr:to>
      <xdr:col>50</xdr:col>
      <xdr:colOff>165100</xdr:colOff>
      <xdr:row>38</xdr:row>
      <xdr:rowOff>138654</xdr:rowOff>
    </xdr:to>
    <xdr:sp macro="" textlink="">
      <xdr:nvSpPr>
        <xdr:cNvPr id="311" name="楕円 310"/>
        <xdr:cNvSpPr/>
      </xdr:nvSpPr>
      <xdr:spPr>
        <a:xfrm>
          <a:off x="9588500" y="65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129781</xdr:rowOff>
    </xdr:from>
    <xdr:ext cx="378565" cy="259045"/>
    <xdr:sp macro="" textlink="">
      <xdr:nvSpPr>
        <xdr:cNvPr id="312" name="テキスト ボックス 311"/>
        <xdr:cNvSpPr txBox="1"/>
      </xdr:nvSpPr>
      <xdr:spPr>
        <a:xfrm>
          <a:off x="9450017" y="664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38243</xdr:rowOff>
    </xdr:from>
    <xdr:to>
      <xdr:col>46</xdr:col>
      <xdr:colOff>38100</xdr:colOff>
      <xdr:row>38</xdr:row>
      <xdr:rowOff>139843</xdr:rowOff>
    </xdr:to>
    <xdr:sp macro="" textlink="">
      <xdr:nvSpPr>
        <xdr:cNvPr id="313" name="楕円 312"/>
        <xdr:cNvSpPr/>
      </xdr:nvSpPr>
      <xdr:spPr>
        <a:xfrm>
          <a:off x="8699500" y="65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130970</xdr:rowOff>
    </xdr:from>
    <xdr:ext cx="378565" cy="259045"/>
    <xdr:sp macro="" textlink="">
      <xdr:nvSpPr>
        <xdr:cNvPr id="314" name="テキスト ボックス 313"/>
        <xdr:cNvSpPr txBox="1"/>
      </xdr:nvSpPr>
      <xdr:spPr>
        <a:xfrm>
          <a:off x="8561017" y="664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38974</xdr:rowOff>
    </xdr:from>
    <xdr:to>
      <xdr:col>41</xdr:col>
      <xdr:colOff>101600</xdr:colOff>
      <xdr:row>38</xdr:row>
      <xdr:rowOff>140574</xdr:rowOff>
    </xdr:to>
    <xdr:sp macro="" textlink="">
      <xdr:nvSpPr>
        <xdr:cNvPr id="315" name="楕円 314"/>
        <xdr:cNvSpPr/>
      </xdr:nvSpPr>
      <xdr:spPr>
        <a:xfrm>
          <a:off x="7810500" y="65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131701</xdr:rowOff>
    </xdr:from>
    <xdr:ext cx="378565" cy="259045"/>
    <xdr:sp macro="" textlink="">
      <xdr:nvSpPr>
        <xdr:cNvPr id="316" name="テキスト ボックス 315"/>
        <xdr:cNvSpPr txBox="1"/>
      </xdr:nvSpPr>
      <xdr:spPr>
        <a:xfrm>
          <a:off x="7672017" y="66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39888</xdr:rowOff>
    </xdr:from>
    <xdr:to>
      <xdr:col>36</xdr:col>
      <xdr:colOff>165100</xdr:colOff>
      <xdr:row>38</xdr:row>
      <xdr:rowOff>141488</xdr:rowOff>
    </xdr:to>
    <xdr:sp macro="" textlink="">
      <xdr:nvSpPr>
        <xdr:cNvPr id="317" name="楕円 316"/>
        <xdr:cNvSpPr/>
      </xdr:nvSpPr>
      <xdr:spPr>
        <a:xfrm>
          <a:off x="69215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132615</xdr:rowOff>
    </xdr:from>
    <xdr:ext cx="378565" cy="259045"/>
    <xdr:sp macro="" textlink="">
      <xdr:nvSpPr>
        <xdr:cNvPr id="318" name="テキスト ボックス 317"/>
        <xdr:cNvSpPr txBox="1"/>
      </xdr:nvSpPr>
      <xdr:spPr>
        <a:xfrm>
          <a:off x="6783017" y="664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62474</xdr:rowOff>
    </xdr:from>
    <xdr:to>
      <xdr:col>55</xdr:col>
      <xdr:colOff>0</xdr:colOff>
      <xdr:row>58</xdr:row>
      <xdr:rowOff>77466</xdr:rowOff>
    </xdr:to>
    <xdr:cxnSp macro="">
      <xdr:nvCxnSpPr>
        <xdr:cNvPr id="345" name="直線コネクタ 344"/>
        <xdr:cNvCxnSpPr/>
      </xdr:nvCxnSpPr>
      <xdr:spPr>
        <a:xfrm flipV="1">
          <a:off x="9639300" y="10006574"/>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77365</xdr:rowOff>
    </xdr:from>
    <xdr:to>
      <xdr:col>50</xdr:col>
      <xdr:colOff>114300</xdr:colOff>
      <xdr:row>58</xdr:row>
      <xdr:rowOff>77466</xdr:rowOff>
    </xdr:to>
    <xdr:cxnSp macro="">
      <xdr:nvCxnSpPr>
        <xdr:cNvPr id="348" name="直線コネクタ 347"/>
        <xdr:cNvCxnSpPr/>
      </xdr:nvCxnSpPr>
      <xdr:spPr>
        <a:xfrm>
          <a:off x="8750300" y="10021465"/>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77365</xdr:rowOff>
    </xdr:from>
    <xdr:to>
      <xdr:col>45</xdr:col>
      <xdr:colOff>177800</xdr:colOff>
      <xdr:row>58</xdr:row>
      <xdr:rowOff>82673</xdr:rowOff>
    </xdr:to>
    <xdr:cxnSp macro="">
      <xdr:nvCxnSpPr>
        <xdr:cNvPr id="351" name="直線コネクタ 350"/>
        <xdr:cNvCxnSpPr/>
      </xdr:nvCxnSpPr>
      <xdr:spPr>
        <a:xfrm flipV="1">
          <a:off x="7861300" y="1002146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44772</xdr:rowOff>
    </xdr:from>
    <xdr:to>
      <xdr:col>41</xdr:col>
      <xdr:colOff>50800</xdr:colOff>
      <xdr:row>58</xdr:row>
      <xdr:rowOff>82673</xdr:rowOff>
    </xdr:to>
    <xdr:cxnSp macro="">
      <xdr:nvCxnSpPr>
        <xdr:cNvPr id="354" name="直線コネクタ 353"/>
        <xdr:cNvCxnSpPr/>
      </xdr:nvCxnSpPr>
      <xdr:spPr>
        <a:xfrm>
          <a:off x="6972300" y="9988872"/>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11674</xdr:rowOff>
    </xdr:from>
    <xdr:to>
      <xdr:col>55</xdr:col>
      <xdr:colOff>50800</xdr:colOff>
      <xdr:row>58</xdr:row>
      <xdr:rowOff>113274</xdr:rowOff>
    </xdr:to>
    <xdr:sp macro="" textlink="">
      <xdr:nvSpPr>
        <xdr:cNvPr id="364" name="楕円 363"/>
        <xdr:cNvSpPr/>
      </xdr:nvSpPr>
      <xdr:spPr>
        <a:xfrm>
          <a:off x="10426700" y="99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98051</xdr:rowOff>
    </xdr:from>
    <xdr:ext cx="534377" cy="259045"/>
    <xdr:sp macro="" textlink="">
      <xdr:nvSpPr>
        <xdr:cNvPr id="365" name="農林水産業費該当値テキスト"/>
        <xdr:cNvSpPr txBox="1"/>
      </xdr:nvSpPr>
      <xdr:spPr>
        <a:xfrm>
          <a:off x="10528300" y="9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26666</xdr:rowOff>
    </xdr:from>
    <xdr:to>
      <xdr:col>50</xdr:col>
      <xdr:colOff>165100</xdr:colOff>
      <xdr:row>58</xdr:row>
      <xdr:rowOff>128266</xdr:rowOff>
    </xdr:to>
    <xdr:sp macro="" textlink="">
      <xdr:nvSpPr>
        <xdr:cNvPr id="366" name="楕円 365"/>
        <xdr:cNvSpPr/>
      </xdr:nvSpPr>
      <xdr:spPr>
        <a:xfrm>
          <a:off x="9588500" y="99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119393</xdr:rowOff>
    </xdr:from>
    <xdr:ext cx="534377" cy="259045"/>
    <xdr:sp macro="" textlink="">
      <xdr:nvSpPr>
        <xdr:cNvPr id="367" name="テキスト ボックス 366"/>
        <xdr:cNvSpPr txBox="1"/>
      </xdr:nvSpPr>
      <xdr:spPr>
        <a:xfrm>
          <a:off x="9372111" y="100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26565</xdr:rowOff>
    </xdr:from>
    <xdr:to>
      <xdr:col>46</xdr:col>
      <xdr:colOff>38100</xdr:colOff>
      <xdr:row>58</xdr:row>
      <xdr:rowOff>128165</xdr:rowOff>
    </xdr:to>
    <xdr:sp macro="" textlink="">
      <xdr:nvSpPr>
        <xdr:cNvPr id="368" name="楕円 367"/>
        <xdr:cNvSpPr/>
      </xdr:nvSpPr>
      <xdr:spPr>
        <a:xfrm>
          <a:off x="8699500" y="99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119292</xdr:rowOff>
    </xdr:from>
    <xdr:ext cx="534377" cy="259045"/>
    <xdr:sp macro="" textlink="">
      <xdr:nvSpPr>
        <xdr:cNvPr id="369" name="テキスト ボックス 368"/>
        <xdr:cNvSpPr txBox="1"/>
      </xdr:nvSpPr>
      <xdr:spPr>
        <a:xfrm>
          <a:off x="8483111" y="100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31873</xdr:rowOff>
    </xdr:from>
    <xdr:to>
      <xdr:col>41</xdr:col>
      <xdr:colOff>101600</xdr:colOff>
      <xdr:row>58</xdr:row>
      <xdr:rowOff>133473</xdr:rowOff>
    </xdr:to>
    <xdr:sp macro="" textlink="">
      <xdr:nvSpPr>
        <xdr:cNvPr id="370" name="楕円 369"/>
        <xdr:cNvSpPr/>
      </xdr:nvSpPr>
      <xdr:spPr>
        <a:xfrm>
          <a:off x="7810500" y="9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124600</xdr:rowOff>
    </xdr:from>
    <xdr:ext cx="534377" cy="259045"/>
    <xdr:sp macro="" textlink="">
      <xdr:nvSpPr>
        <xdr:cNvPr id="371" name="テキスト ボックス 370"/>
        <xdr:cNvSpPr txBox="1"/>
      </xdr:nvSpPr>
      <xdr:spPr>
        <a:xfrm>
          <a:off x="7594111" y="100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165422</xdr:rowOff>
    </xdr:from>
    <xdr:to>
      <xdr:col>36</xdr:col>
      <xdr:colOff>165100</xdr:colOff>
      <xdr:row>58</xdr:row>
      <xdr:rowOff>95572</xdr:rowOff>
    </xdr:to>
    <xdr:sp macro="" textlink="">
      <xdr:nvSpPr>
        <xdr:cNvPr id="372" name="楕円 371"/>
        <xdr:cNvSpPr/>
      </xdr:nvSpPr>
      <xdr:spPr>
        <a:xfrm>
          <a:off x="6921500" y="9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86699</xdr:rowOff>
    </xdr:from>
    <xdr:ext cx="534377" cy="259045"/>
    <xdr:sp macro="" textlink="">
      <xdr:nvSpPr>
        <xdr:cNvPr id="373" name="テキスト ボックス 372"/>
        <xdr:cNvSpPr txBox="1"/>
      </xdr:nvSpPr>
      <xdr:spPr>
        <a:xfrm>
          <a:off x="6705111" y="1003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8406</xdr:rowOff>
    </xdr:from>
    <xdr:to>
      <xdr:col>55</xdr:col>
      <xdr:colOff>0</xdr:colOff>
      <xdr:row>78</xdr:row>
      <xdr:rowOff>17176</xdr:rowOff>
    </xdr:to>
    <xdr:cxnSp macro="">
      <xdr:nvCxnSpPr>
        <xdr:cNvPr id="400" name="直線コネクタ 399"/>
        <xdr:cNvCxnSpPr/>
      </xdr:nvCxnSpPr>
      <xdr:spPr>
        <a:xfrm flipV="1">
          <a:off x="9639300" y="13381506"/>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59776</xdr:rowOff>
    </xdr:from>
    <xdr:to>
      <xdr:col>50</xdr:col>
      <xdr:colOff>114300</xdr:colOff>
      <xdr:row>78</xdr:row>
      <xdr:rowOff>17176</xdr:rowOff>
    </xdr:to>
    <xdr:cxnSp macro="">
      <xdr:nvCxnSpPr>
        <xdr:cNvPr id="403" name="直線コネクタ 402"/>
        <xdr:cNvCxnSpPr/>
      </xdr:nvCxnSpPr>
      <xdr:spPr>
        <a:xfrm>
          <a:off x="8750300" y="13261426"/>
          <a:ext cx="889000" cy="1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59776</xdr:rowOff>
    </xdr:from>
    <xdr:to>
      <xdr:col>45</xdr:col>
      <xdr:colOff>177800</xdr:colOff>
      <xdr:row>77</xdr:row>
      <xdr:rowOff>75605</xdr:rowOff>
    </xdr:to>
    <xdr:cxnSp macro="">
      <xdr:nvCxnSpPr>
        <xdr:cNvPr id="406" name="直線コネクタ 405"/>
        <xdr:cNvCxnSpPr/>
      </xdr:nvCxnSpPr>
      <xdr:spPr>
        <a:xfrm flipV="1">
          <a:off x="7861300" y="13261426"/>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70988</xdr:rowOff>
    </xdr:from>
    <xdr:to>
      <xdr:col>41</xdr:col>
      <xdr:colOff>50800</xdr:colOff>
      <xdr:row>77</xdr:row>
      <xdr:rowOff>75605</xdr:rowOff>
    </xdr:to>
    <xdr:cxnSp macro="">
      <xdr:nvCxnSpPr>
        <xdr:cNvPr id="409" name="直線コネクタ 408"/>
        <xdr:cNvCxnSpPr/>
      </xdr:nvCxnSpPr>
      <xdr:spPr>
        <a:xfrm>
          <a:off x="6972300" y="1327263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129056</xdr:rowOff>
    </xdr:from>
    <xdr:to>
      <xdr:col>55</xdr:col>
      <xdr:colOff>50800</xdr:colOff>
      <xdr:row>78</xdr:row>
      <xdr:rowOff>59206</xdr:rowOff>
    </xdr:to>
    <xdr:sp macro="" textlink="">
      <xdr:nvSpPr>
        <xdr:cNvPr id="419" name="楕円 418"/>
        <xdr:cNvSpPr/>
      </xdr:nvSpPr>
      <xdr:spPr>
        <a:xfrm>
          <a:off x="10426700" y="1333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107483</xdr:rowOff>
    </xdr:from>
    <xdr:ext cx="534377" cy="259045"/>
    <xdr:sp macro="" textlink="">
      <xdr:nvSpPr>
        <xdr:cNvPr id="420" name="商工費該当値テキスト"/>
        <xdr:cNvSpPr txBox="1"/>
      </xdr:nvSpPr>
      <xdr:spPr>
        <a:xfrm>
          <a:off x="10528300" y="133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137826</xdr:rowOff>
    </xdr:from>
    <xdr:to>
      <xdr:col>50</xdr:col>
      <xdr:colOff>165100</xdr:colOff>
      <xdr:row>78</xdr:row>
      <xdr:rowOff>67976</xdr:rowOff>
    </xdr:to>
    <xdr:sp macro="" textlink="">
      <xdr:nvSpPr>
        <xdr:cNvPr id="421" name="楕円 420"/>
        <xdr:cNvSpPr/>
      </xdr:nvSpPr>
      <xdr:spPr>
        <a:xfrm>
          <a:off x="9588500" y="133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59103</xdr:rowOff>
    </xdr:from>
    <xdr:ext cx="534377" cy="259045"/>
    <xdr:sp macro="" textlink="">
      <xdr:nvSpPr>
        <xdr:cNvPr id="422" name="テキスト ボックス 421"/>
        <xdr:cNvSpPr txBox="1"/>
      </xdr:nvSpPr>
      <xdr:spPr>
        <a:xfrm>
          <a:off x="9372111" y="134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8976</xdr:rowOff>
    </xdr:from>
    <xdr:to>
      <xdr:col>46</xdr:col>
      <xdr:colOff>38100</xdr:colOff>
      <xdr:row>77</xdr:row>
      <xdr:rowOff>110576</xdr:rowOff>
    </xdr:to>
    <xdr:sp macro="" textlink="">
      <xdr:nvSpPr>
        <xdr:cNvPr id="423" name="楕円 422"/>
        <xdr:cNvSpPr/>
      </xdr:nvSpPr>
      <xdr:spPr>
        <a:xfrm>
          <a:off x="8699500" y="132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127103</xdr:rowOff>
    </xdr:from>
    <xdr:ext cx="534377" cy="259045"/>
    <xdr:sp macro="" textlink="">
      <xdr:nvSpPr>
        <xdr:cNvPr id="424" name="テキスト ボックス 423"/>
        <xdr:cNvSpPr txBox="1"/>
      </xdr:nvSpPr>
      <xdr:spPr>
        <a:xfrm>
          <a:off x="8483111" y="129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24805</xdr:rowOff>
    </xdr:from>
    <xdr:to>
      <xdr:col>41</xdr:col>
      <xdr:colOff>101600</xdr:colOff>
      <xdr:row>77</xdr:row>
      <xdr:rowOff>126405</xdr:rowOff>
    </xdr:to>
    <xdr:sp macro="" textlink="">
      <xdr:nvSpPr>
        <xdr:cNvPr id="425" name="楕円 424"/>
        <xdr:cNvSpPr/>
      </xdr:nvSpPr>
      <xdr:spPr>
        <a:xfrm>
          <a:off x="7810500" y="132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142932</xdr:rowOff>
    </xdr:from>
    <xdr:ext cx="534377" cy="259045"/>
    <xdr:sp macro="" textlink="">
      <xdr:nvSpPr>
        <xdr:cNvPr id="426" name="テキスト ボックス 425"/>
        <xdr:cNvSpPr txBox="1"/>
      </xdr:nvSpPr>
      <xdr:spPr>
        <a:xfrm>
          <a:off x="7594111" y="130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20188</xdr:rowOff>
    </xdr:from>
    <xdr:to>
      <xdr:col>36</xdr:col>
      <xdr:colOff>165100</xdr:colOff>
      <xdr:row>77</xdr:row>
      <xdr:rowOff>121788</xdr:rowOff>
    </xdr:to>
    <xdr:sp macro="" textlink="">
      <xdr:nvSpPr>
        <xdr:cNvPr id="427" name="楕円 426"/>
        <xdr:cNvSpPr/>
      </xdr:nvSpPr>
      <xdr:spPr>
        <a:xfrm>
          <a:off x="6921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138315</xdr:rowOff>
    </xdr:from>
    <xdr:ext cx="534377" cy="259045"/>
    <xdr:sp macro="" textlink="">
      <xdr:nvSpPr>
        <xdr:cNvPr id="428" name="テキスト ボックス 427"/>
        <xdr:cNvSpPr txBox="1"/>
      </xdr:nvSpPr>
      <xdr:spPr>
        <a:xfrm>
          <a:off x="6705111" y="129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157987</xdr:rowOff>
    </xdr:from>
    <xdr:to>
      <xdr:col>55</xdr:col>
      <xdr:colOff>0</xdr:colOff>
      <xdr:row>98</xdr:row>
      <xdr:rowOff>3487</xdr:rowOff>
    </xdr:to>
    <xdr:cxnSp macro="">
      <xdr:nvCxnSpPr>
        <xdr:cNvPr id="455" name="直線コネクタ 454"/>
        <xdr:cNvCxnSpPr/>
      </xdr:nvCxnSpPr>
      <xdr:spPr>
        <a:xfrm>
          <a:off x="9639300" y="16788637"/>
          <a:ext cx="8382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157987</xdr:rowOff>
    </xdr:from>
    <xdr:to>
      <xdr:col>50</xdr:col>
      <xdr:colOff>114300</xdr:colOff>
      <xdr:row>98</xdr:row>
      <xdr:rowOff>17889</xdr:rowOff>
    </xdr:to>
    <xdr:cxnSp macro="">
      <xdr:nvCxnSpPr>
        <xdr:cNvPr id="458" name="直線コネクタ 457"/>
        <xdr:cNvCxnSpPr/>
      </xdr:nvCxnSpPr>
      <xdr:spPr>
        <a:xfrm flipV="1">
          <a:off x="8750300" y="16788637"/>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17889</xdr:rowOff>
    </xdr:from>
    <xdr:to>
      <xdr:col>45</xdr:col>
      <xdr:colOff>177800</xdr:colOff>
      <xdr:row>98</xdr:row>
      <xdr:rowOff>33378</xdr:rowOff>
    </xdr:to>
    <xdr:cxnSp macro="">
      <xdr:nvCxnSpPr>
        <xdr:cNvPr id="461" name="直線コネクタ 460"/>
        <xdr:cNvCxnSpPr/>
      </xdr:nvCxnSpPr>
      <xdr:spPr>
        <a:xfrm flipV="1">
          <a:off x="7861300" y="16819989"/>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23791</xdr:rowOff>
    </xdr:from>
    <xdr:to>
      <xdr:col>41</xdr:col>
      <xdr:colOff>50800</xdr:colOff>
      <xdr:row>98</xdr:row>
      <xdr:rowOff>33378</xdr:rowOff>
    </xdr:to>
    <xdr:cxnSp macro="">
      <xdr:nvCxnSpPr>
        <xdr:cNvPr id="464" name="直線コネクタ 463"/>
        <xdr:cNvCxnSpPr/>
      </xdr:nvCxnSpPr>
      <xdr:spPr>
        <a:xfrm>
          <a:off x="6972300" y="16825891"/>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124137</xdr:rowOff>
    </xdr:from>
    <xdr:to>
      <xdr:col>55</xdr:col>
      <xdr:colOff>50800</xdr:colOff>
      <xdr:row>98</xdr:row>
      <xdr:rowOff>54287</xdr:rowOff>
    </xdr:to>
    <xdr:sp macro="" textlink="">
      <xdr:nvSpPr>
        <xdr:cNvPr id="474" name="楕円 473"/>
        <xdr:cNvSpPr/>
      </xdr:nvSpPr>
      <xdr:spPr>
        <a:xfrm>
          <a:off x="104267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39064</xdr:rowOff>
    </xdr:from>
    <xdr:ext cx="534377" cy="259045"/>
    <xdr:sp macro="" textlink="">
      <xdr:nvSpPr>
        <xdr:cNvPr id="475" name="土木費該当値テキスト"/>
        <xdr:cNvSpPr txBox="1"/>
      </xdr:nvSpPr>
      <xdr:spPr>
        <a:xfrm>
          <a:off x="10528300" y="166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107187</xdr:rowOff>
    </xdr:from>
    <xdr:to>
      <xdr:col>50</xdr:col>
      <xdr:colOff>165100</xdr:colOff>
      <xdr:row>98</xdr:row>
      <xdr:rowOff>37337</xdr:rowOff>
    </xdr:to>
    <xdr:sp macro="" textlink="">
      <xdr:nvSpPr>
        <xdr:cNvPr id="476" name="楕円 475"/>
        <xdr:cNvSpPr/>
      </xdr:nvSpPr>
      <xdr:spPr>
        <a:xfrm>
          <a:off x="9588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28464</xdr:rowOff>
    </xdr:from>
    <xdr:ext cx="534377" cy="259045"/>
    <xdr:sp macro="" textlink="">
      <xdr:nvSpPr>
        <xdr:cNvPr id="477" name="テキスト ボックス 476"/>
        <xdr:cNvSpPr txBox="1"/>
      </xdr:nvSpPr>
      <xdr:spPr>
        <a:xfrm>
          <a:off x="9372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138539</xdr:rowOff>
    </xdr:from>
    <xdr:to>
      <xdr:col>46</xdr:col>
      <xdr:colOff>38100</xdr:colOff>
      <xdr:row>98</xdr:row>
      <xdr:rowOff>68689</xdr:rowOff>
    </xdr:to>
    <xdr:sp macro="" textlink="">
      <xdr:nvSpPr>
        <xdr:cNvPr id="478" name="楕円 477"/>
        <xdr:cNvSpPr/>
      </xdr:nvSpPr>
      <xdr:spPr>
        <a:xfrm>
          <a:off x="8699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59816</xdr:rowOff>
    </xdr:from>
    <xdr:ext cx="534377" cy="259045"/>
    <xdr:sp macro="" textlink="">
      <xdr:nvSpPr>
        <xdr:cNvPr id="479" name="テキスト ボックス 478"/>
        <xdr:cNvSpPr txBox="1"/>
      </xdr:nvSpPr>
      <xdr:spPr>
        <a:xfrm>
          <a:off x="8483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154028</xdr:rowOff>
    </xdr:from>
    <xdr:to>
      <xdr:col>41</xdr:col>
      <xdr:colOff>101600</xdr:colOff>
      <xdr:row>98</xdr:row>
      <xdr:rowOff>84178</xdr:rowOff>
    </xdr:to>
    <xdr:sp macro="" textlink="">
      <xdr:nvSpPr>
        <xdr:cNvPr id="480" name="楕円 479"/>
        <xdr:cNvSpPr/>
      </xdr:nvSpPr>
      <xdr:spPr>
        <a:xfrm>
          <a:off x="7810500" y="167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75305</xdr:rowOff>
    </xdr:from>
    <xdr:ext cx="534377" cy="259045"/>
    <xdr:sp macro="" textlink="">
      <xdr:nvSpPr>
        <xdr:cNvPr id="481" name="テキスト ボックス 480"/>
        <xdr:cNvSpPr txBox="1"/>
      </xdr:nvSpPr>
      <xdr:spPr>
        <a:xfrm>
          <a:off x="7594111" y="16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144441</xdr:rowOff>
    </xdr:from>
    <xdr:to>
      <xdr:col>36</xdr:col>
      <xdr:colOff>165100</xdr:colOff>
      <xdr:row>98</xdr:row>
      <xdr:rowOff>74591</xdr:rowOff>
    </xdr:to>
    <xdr:sp macro="" textlink="">
      <xdr:nvSpPr>
        <xdr:cNvPr id="482" name="楕円 481"/>
        <xdr:cNvSpPr/>
      </xdr:nvSpPr>
      <xdr:spPr>
        <a:xfrm>
          <a:off x="6921500" y="1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65718</xdr:rowOff>
    </xdr:from>
    <xdr:ext cx="534377" cy="259045"/>
    <xdr:sp macro="" textlink="">
      <xdr:nvSpPr>
        <xdr:cNvPr id="483" name="テキスト ボックス 482"/>
        <xdr:cNvSpPr txBox="1"/>
      </xdr:nvSpPr>
      <xdr:spPr>
        <a:xfrm>
          <a:off x="6705111" y="168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55442</xdr:rowOff>
    </xdr:from>
    <xdr:to>
      <xdr:col>85</xdr:col>
      <xdr:colOff>127000</xdr:colOff>
      <xdr:row>38</xdr:row>
      <xdr:rowOff>55661</xdr:rowOff>
    </xdr:to>
    <xdr:cxnSp macro="">
      <xdr:nvCxnSpPr>
        <xdr:cNvPr id="516" name="直線コネクタ 515"/>
        <xdr:cNvCxnSpPr/>
      </xdr:nvCxnSpPr>
      <xdr:spPr>
        <a:xfrm>
          <a:off x="15481300" y="6570542"/>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55442</xdr:rowOff>
    </xdr:from>
    <xdr:to>
      <xdr:col>81</xdr:col>
      <xdr:colOff>50800</xdr:colOff>
      <xdr:row>38</xdr:row>
      <xdr:rowOff>74816</xdr:rowOff>
    </xdr:to>
    <xdr:cxnSp macro="">
      <xdr:nvCxnSpPr>
        <xdr:cNvPr id="519" name="直線コネクタ 518"/>
        <xdr:cNvCxnSpPr/>
      </xdr:nvCxnSpPr>
      <xdr:spPr>
        <a:xfrm flipV="1">
          <a:off x="14592300" y="6570542"/>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66967</xdr:rowOff>
    </xdr:from>
    <xdr:to>
      <xdr:col>76</xdr:col>
      <xdr:colOff>114300</xdr:colOff>
      <xdr:row>38</xdr:row>
      <xdr:rowOff>74816</xdr:rowOff>
    </xdr:to>
    <xdr:cxnSp macro="">
      <xdr:nvCxnSpPr>
        <xdr:cNvPr id="522" name="直線コネクタ 521"/>
        <xdr:cNvCxnSpPr/>
      </xdr:nvCxnSpPr>
      <xdr:spPr>
        <a:xfrm>
          <a:off x="13703300" y="658206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66967</xdr:rowOff>
    </xdr:from>
    <xdr:to>
      <xdr:col>71</xdr:col>
      <xdr:colOff>177800</xdr:colOff>
      <xdr:row>38</xdr:row>
      <xdr:rowOff>85045</xdr:rowOff>
    </xdr:to>
    <xdr:cxnSp macro="">
      <xdr:nvCxnSpPr>
        <xdr:cNvPr id="525" name="直線コネクタ 524"/>
        <xdr:cNvCxnSpPr/>
      </xdr:nvCxnSpPr>
      <xdr:spPr>
        <a:xfrm flipV="1">
          <a:off x="12814300" y="6582067"/>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4861</xdr:rowOff>
    </xdr:from>
    <xdr:to>
      <xdr:col>85</xdr:col>
      <xdr:colOff>177800</xdr:colOff>
      <xdr:row>38</xdr:row>
      <xdr:rowOff>106461</xdr:rowOff>
    </xdr:to>
    <xdr:sp macro="" textlink="">
      <xdr:nvSpPr>
        <xdr:cNvPr id="535" name="楕円 534"/>
        <xdr:cNvSpPr/>
      </xdr:nvSpPr>
      <xdr:spPr>
        <a:xfrm>
          <a:off x="16268700" y="65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91238</xdr:rowOff>
    </xdr:from>
    <xdr:ext cx="534377" cy="259045"/>
    <xdr:sp macro="" textlink="">
      <xdr:nvSpPr>
        <xdr:cNvPr id="536" name="消防費該当値テキスト"/>
        <xdr:cNvSpPr txBox="1"/>
      </xdr:nvSpPr>
      <xdr:spPr>
        <a:xfrm>
          <a:off x="16370300" y="64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4642</xdr:rowOff>
    </xdr:from>
    <xdr:to>
      <xdr:col>81</xdr:col>
      <xdr:colOff>101600</xdr:colOff>
      <xdr:row>38</xdr:row>
      <xdr:rowOff>106242</xdr:rowOff>
    </xdr:to>
    <xdr:sp macro="" textlink="">
      <xdr:nvSpPr>
        <xdr:cNvPr id="537" name="楕円 536"/>
        <xdr:cNvSpPr/>
      </xdr:nvSpPr>
      <xdr:spPr>
        <a:xfrm>
          <a:off x="15430500" y="65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97369</xdr:rowOff>
    </xdr:from>
    <xdr:ext cx="534377" cy="259045"/>
    <xdr:sp macro="" textlink="">
      <xdr:nvSpPr>
        <xdr:cNvPr id="538" name="テキスト ボックス 537"/>
        <xdr:cNvSpPr txBox="1"/>
      </xdr:nvSpPr>
      <xdr:spPr>
        <a:xfrm>
          <a:off x="15214111" y="66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24016</xdr:rowOff>
    </xdr:from>
    <xdr:to>
      <xdr:col>76</xdr:col>
      <xdr:colOff>165100</xdr:colOff>
      <xdr:row>38</xdr:row>
      <xdr:rowOff>125616</xdr:rowOff>
    </xdr:to>
    <xdr:sp macro="" textlink="">
      <xdr:nvSpPr>
        <xdr:cNvPr id="539" name="楕円 538"/>
        <xdr:cNvSpPr/>
      </xdr:nvSpPr>
      <xdr:spPr>
        <a:xfrm>
          <a:off x="14541500" y="65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116743</xdr:rowOff>
    </xdr:from>
    <xdr:ext cx="534377" cy="259045"/>
    <xdr:sp macro="" textlink="">
      <xdr:nvSpPr>
        <xdr:cNvPr id="540" name="テキスト ボックス 539"/>
        <xdr:cNvSpPr txBox="1"/>
      </xdr:nvSpPr>
      <xdr:spPr>
        <a:xfrm>
          <a:off x="14325111"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xdr:rowOff>
    </xdr:from>
    <xdr:to>
      <xdr:col>72</xdr:col>
      <xdr:colOff>38100</xdr:colOff>
      <xdr:row>38</xdr:row>
      <xdr:rowOff>117767</xdr:rowOff>
    </xdr:to>
    <xdr:sp macro="" textlink="">
      <xdr:nvSpPr>
        <xdr:cNvPr id="541" name="楕円 540"/>
        <xdr:cNvSpPr/>
      </xdr:nvSpPr>
      <xdr:spPr>
        <a:xfrm>
          <a:off x="13652500" y="65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108894</xdr:rowOff>
    </xdr:from>
    <xdr:ext cx="534377" cy="259045"/>
    <xdr:sp macro="" textlink="">
      <xdr:nvSpPr>
        <xdr:cNvPr id="542" name="テキスト ボックス 541"/>
        <xdr:cNvSpPr txBox="1"/>
      </xdr:nvSpPr>
      <xdr:spPr>
        <a:xfrm>
          <a:off x="13436111" y="66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34245</xdr:rowOff>
    </xdr:from>
    <xdr:to>
      <xdr:col>67</xdr:col>
      <xdr:colOff>101600</xdr:colOff>
      <xdr:row>38</xdr:row>
      <xdr:rowOff>135845</xdr:rowOff>
    </xdr:to>
    <xdr:sp macro="" textlink="">
      <xdr:nvSpPr>
        <xdr:cNvPr id="543" name="楕円 542"/>
        <xdr:cNvSpPr/>
      </xdr:nvSpPr>
      <xdr:spPr>
        <a:xfrm>
          <a:off x="12763500" y="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126972</xdr:rowOff>
    </xdr:from>
    <xdr:ext cx="534377" cy="259045"/>
    <xdr:sp macro="" textlink="">
      <xdr:nvSpPr>
        <xdr:cNvPr id="544" name="テキスト ボックス 543"/>
        <xdr:cNvSpPr txBox="1"/>
      </xdr:nvSpPr>
      <xdr:spPr>
        <a:xfrm>
          <a:off x="12547111" y="66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69264</xdr:rowOff>
    </xdr:from>
    <xdr:to>
      <xdr:col>85</xdr:col>
      <xdr:colOff>126364</xdr:colOff>
      <xdr:row>57</xdr:row>
      <xdr:rowOff>143188</xdr:rowOff>
    </xdr:to>
    <xdr:cxnSp macro="">
      <xdr:nvCxnSpPr>
        <xdr:cNvPr id="566" name="直線コネクタ 565"/>
        <xdr:cNvCxnSpPr/>
      </xdr:nvCxnSpPr>
      <xdr:spPr>
        <a:xfrm flipV="1">
          <a:off x="16317595" y="9156114"/>
          <a:ext cx="1269" cy="7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147015</xdr:rowOff>
    </xdr:from>
    <xdr:ext cx="534377" cy="259045"/>
    <xdr:sp macro="" textlink="">
      <xdr:nvSpPr>
        <xdr:cNvPr id="567" name="教育費最小値テキスト"/>
        <xdr:cNvSpPr txBox="1"/>
      </xdr:nvSpPr>
      <xdr:spPr>
        <a:xfrm>
          <a:off x="16370300" y="99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143188</xdr:rowOff>
    </xdr:from>
    <xdr:to>
      <xdr:col>86</xdr:col>
      <xdr:colOff>25400</xdr:colOff>
      <xdr:row>57</xdr:row>
      <xdr:rowOff>143188</xdr:rowOff>
    </xdr:to>
    <xdr:cxnSp macro="">
      <xdr:nvCxnSpPr>
        <xdr:cNvPr id="568" name="直線コネクタ 567"/>
        <xdr:cNvCxnSpPr/>
      </xdr:nvCxnSpPr>
      <xdr:spPr>
        <a:xfrm>
          <a:off x="16230600" y="991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15941</xdr:rowOff>
    </xdr:from>
    <xdr:ext cx="599010" cy="259045"/>
    <xdr:sp macro="" textlink="">
      <xdr:nvSpPr>
        <xdr:cNvPr id="569" name="教育費最大値テキスト"/>
        <xdr:cNvSpPr txBox="1"/>
      </xdr:nvSpPr>
      <xdr:spPr>
        <a:xfrm>
          <a:off x="16370300" y="893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69264</xdr:rowOff>
    </xdr:from>
    <xdr:to>
      <xdr:col>86</xdr:col>
      <xdr:colOff>25400</xdr:colOff>
      <xdr:row>53</xdr:row>
      <xdr:rowOff>69264</xdr:rowOff>
    </xdr:to>
    <xdr:cxnSp macro="">
      <xdr:nvCxnSpPr>
        <xdr:cNvPr id="570" name="直線コネクタ 569"/>
        <xdr:cNvCxnSpPr/>
      </xdr:nvCxnSpPr>
      <xdr:spPr>
        <a:xfrm>
          <a:off x="16230600" y="915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100422</xdr:rowOff>
    </xdr:from>
    <xdr:to>
      <xdr:col>85</xdr:col>
      <xdr:colOff>127000</xdr:colOff>
      <xdr:row>56</xdr:row>
      <xdr:rowOff>138241</xdr:rowOff>
    </xdr:to>
    <xdr:cxnSp macro="">
      <xdr:nvCxnSpPr>
        <xdr:cNvPr id="571" name="直線コネクタ 570"/>
        <xdr:cNvCxnSpPr/>
      </xdr:nvCxnSpPr>
      <xdr:spPr>
        <a:xfrm>
          <a:off x="15481300" y="9530172"/>
          <a:ext cx="838200" cy="2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85657</xdr:rowOff>
    </xdr:from>
    <xdr:ext cx="534377" cy="259045"/>
    <xdr:sp macro="" textlink="">
      <xdr:nvSpPr>
        <xdr:cNvPr id="572" name="教育費平均値テキスト"/>
        <xdr:cNvSpPr txBox="1"/>
      </xdr:nvSpPr>
      <xdr:spPr>
        <a:xfrm>
          <a:off x="16370300" y="951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62780</xdr:rowOff>
    </xdr:from>
    <xdr:to>
      <xdr:col>85</xdr:col>
      <xdr:colOff>177800</xdr:colOff>
      <xdr:row>56</xdr:row>
      <xdr:rowOff>164380</xdr:rowOff>
    </xdr:to>
    <xdr:sp macro="" textlink="">
      <xdr:nvSpPr>
        <xdr:cNvPr id="573" name="フローチャート: 判断 572"/>
        <xdr:cNvSpPr/>
      </xdr:nvSpPr>
      <xdr:spPr>
        <a:xfrm>
          <a:off x="16268700" y="96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5293</xdr:rowOff>
    </xdr:from>
    <xdr:to>
      <xdr:col>81</xdr:col>
      <xdr:colOff>50800</xdr:colOff>
      <xdr:row>55</xdr:row>
      <xdr:rowOff>100422</xdr:rowOff>
    </xdr:to>
    <xdr:cxnSp macro="">
      <xdr:nvCxnSpPr>
        <xdr:cNvPr id="574" name="直線コネクタ 573"/>
        <xdr:cNvCxnSpPr/>
      </xdr:nvCxnSpPr>
      <xdr:spPr>
        <a:xfrm>
          <a:off x="14592300" y="8920693"/>
          <a:ext cx="889000" cy="6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5" name="フローチャート: 判断 574"/>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6" name="テキスト ボックス 575"/>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5293</xdr:rowOff>
    </xdr:from>
    <xdr:to>
      <xdr:col>76</xdr:col>
      <xdr:colOff>114300</xdr:colOff>
      <xdr:row>56</xdr:row>
      <xdr:rowOff>18931</xdr:rowOff>
    </xdr:to>
    <xdr:cxnSp macro="">
      <xdr:nvCxnSpPr>
        <xdr:cNvPr id="577" name="直線コネクタ 576"/>
        <xdr:cNvCxnSpPr/>
      </xdr:nvCxnSpPr>
      <xdr:spPr>
        <a:xfrm flipV="1">
          <a:off x="13703300" y="8920693"/>
          <a:ext cx="889000" cy="6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47254</xdr:rowOff>
    </xdr:from>
    <xdr:to>
      <xdr:col>76</xdr:col>
      <xdr:colOff>165100</xdr:colOff>
      <xdr:row>56</xdr:row>
      <xdr:rowOff>148854</xdr:rowOff>
    </xdr:to>
    <xdr:sp macro="" textlink="">
      <xdr:nvSpPr>
        <xdr:cNvPr id="578" name="フローチャート: 判断 577"/>
        <xdr:cNvSpPr/>
      </xdr:nvSpPr>
      <xdr:spPr>
        <a:xfrm>
          <a:off x="14541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139981</xdr:rowOff>
    </xdr:from>
    <xdr:ext cx="534377" cy="259045"/>
    <xdr:sp macro="" textlink="">
      <xdr:nvSpPr>
        <xdr:cNvPr id="579" name="テキスト ボックス 578"/>
        <xdr:cNvSpPr txBox="1"/>
      </xdr:nvSpPr>
      <xdr:spPr>
        <a:xfrm>
          <a:off x="14325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18931</xdr:rowOff>
    </xdr:from>
    <xdr:to>
      <xdr:col>71</xdr:col>
      <xdr:colOff>177800</xdr:colOff>
      <xdr:row>57</xdr:row>
      <xdr:rowOff>58300</xdr:rowOff>
    </xdr:to>
    <xdr:cxnSp macro="">
      <xdr:nvCxnSpPr>
        <xdr:cNvPr id="580" name="直線コネクタ 579"/>
        <xdr:cNvCxnSpPr/>
      </xdr:nvCxnSpPr>
      <xdr:spPr>
        <a:xfrm flipV="1">
          <a:off x="12814300" y="9620131"/>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108007</xdr:rowOff>
    </xdr:from>
    <xdr:to>
      <xdr:col>72</xdr:col>
      <xdr:colOff>38100</xdr:colOff>
      <xdr:row>57</xdr:row>
      <xdr:rowOff>38157</xdr:rowOff>
    </xdr:to>
    <xdr:sp macro="" textlink="">
      <xdr:nvSpPr>
        <xdr:cNvPr id="581" name="フローチャート: 判断 580"/>
        <xdr:cNvSpPr/>
      </xdr:nvSpPr>
      <xdr:spPr>
        <a:xfrm>
          <a:off x="13652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29284</xdr:rowOff>
    </xdr:from>
    <xdr:ext cx="534377" cy="259045"/>
    <xdr:sp macro="" textlink="">
      <xdr:nvSpPr>
        <xdr:cNvPr id="582" name="テキスト ボックス 581"/>
        <xdr:cNvSpPr txBox="1"/>
      </xdr:nvSpPr>
      <xdr:spPr>
        <a:xfrm>
          <a:off x="13436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113182</xdr:rowOff>
    </xdr:from>
    <xdr:to>
      <xdr:col>67</xdr:col>
      <xdr:colOff>101600</xdr:colOff>
      <xdr:row>57</xdr:row>
      <xdr:rowOff>43332</xdr:rowOff>
    </xdr:to>
    <xdr:sp macro="" textlink="">
      <xdr:nvSpPr>
        <xdr:cNvPr id="583" name="フローチャート: 判断 582"/>
        <xdr:cNvSpPr/>
      </xdr:nvSpPr>
      <xdr:spPr>
        <a:xfrm>
          <a:off x="12763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59859</xdr:rowOff>
    </xdr:from>
    <xdr:ext cx="534377" cy="259045"/>
    <xdr:sp macro="" textlink="">
      <xdr:nvSpPr>
        <xdr:cNvPr id="584" name="テキスト ボックス 583"/>
        <xdr:cNvSpPr txBox="1"/>
      </xdr:nvSpPr>
      <xdr:spPr>
        <a:xfrm>
          <a:off x="12547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87441</xdr:rowOff>
    </xdr:from>
    <xdr:to>
      <xdr:col>85</xdr:col>
      <xdr:colOff>177800</xdr:colOff>
      <xdr:row>57</xdr:row>
      <xdr:rowOff>17591</xdr:rowOff>
    </xdr:to>
    <xdr:sp macro="" textlink="">
      <xdr:nvSpPr>
        <xdr:cNvPr id="590" name="楕円 589"/>
        <xdr:cNvSpPr/>
      </xdr:nvSpPr>
      <xdr:spPr>
        <a:xfrm>
          <a:off x="16268700" y="96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65868</xdr:rowOff>
    </xdr:from>
    <xdr:ext cx="534377" cy="259045"/>
    <xdr:sp macro="" textlink="">
      <xdr:nvSpPr>
        <xdr:cNvPr id="591" name="教育費該当値テキスト"/>
        <xdr:cNvSpPr txBox="1"/>
      </xdr:nvSpPr>
      <xdr:spPr>
        <a:xfrm>
          <a:off x="16370300" y="96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49622</xdr:rowOff>
    </xdr:from>
    <xdr:to>
      <xdr:col>81</xdr:col>
      <xdr:colOff>101600</xdr:colOff>
      <xdr:row>55</xdr:row>
      <xdr:rowOff>151222</xdr:rowOff>
    </xdr:to>
    <xdr:sp macro="" textlink="">
      <xdr:nvSpPr>
        <xdr:cNvPr id="592" name="楕円 591"/>
        <xdr:cNvSpPr/>
      </xdr:nvSpPr>
      <xdr:spPr>
        <a:xfrm>
          <a:off x="15430500" y="94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167749</xdr:rowOff>
    </xdr:from>
    <xdr:ext cx="599010" cy="259045"/>
    <xdr:sp macro="" textlink="">
      <xdr:nvSpPr>
        <xdr:cNvPr id="593" name="テキスト ボックス 592"/>
        <xdr:cNvSpPr txBox="1"/>
      </xdr:nvSpPr>
      <xdr:spPr>
        <a:xfrm>
          <a:off x="15181795" y="92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125943</xdr:rowOff>
    </xdr:from>
    <xdr:to>
      <xdr:col>76</xdr:col>
      <xdr:colOff>165100</xdr:colOff>
      <xdr:row>52</xdr:row>
      <xdr:rowOff>56093</xdr:rowOff>
    </xdr:to>
    <xdr:sp macro="" textlink="">
      <xdr:nvSpPr>
        <xdr:cNvPr id="594" name="楕円 593"/>
        <xdr:cNvSpPr/>
      </xdr:nvSpPr>
      <xdr:spPr>
        <a:xfrm>
          <a:off x="14541500" y="88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72620</xdr:rowOff>
    </xdr:from>
    <xdr:ext cx="599010" cy="259045"/>
    <xdr:sp macro="" textlink="">
      <xdr:nvSpPr>
        <xdr:cNvPr id="595" name="テキスト ボックス 594"/>
        <xdr:cNvSpPr txBox="1"/>
      </xdr:nvSpPr>
      <xdr:spPr>
        <a:xfrm>
          <a:off x="14292795" y="86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139581</xdr:rowOff>
    </xdr:from>
    <xdr:to>
      <xdr:col>72</xdr:col>
      <xdr:colOff>38100</xdr:colOff>
      <xdr:row>56</xdr:row>
      <xdr:rowOff>69731</xdr:rowOff>
    </xdr:to>
    <xdr:sp macro="" textlink="">
      <xdr:nvSpPr>
        <xdr:cNvPr id="596" name="楕円 595"/>
        <xdr:cNvSpPr/>
      </xdr:nvSpPr>
      <xdr:spPr>
        <a:xfrm>
          <a:off x="136525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86258</xdr:rowOff>
    </xdr:from>
    <xdr:ext cx="599010" cy="259045"/>
    <xdr:sp macro="" textlink="">
      <xdr:nvSpPr>
        <xdr:cNvPr id="597" name="テキスト ボックス 596"/>
        <xdr:cNvSpPr txBox="1"/>
      </xdr:nvSpPr>
      <xdr:spPr>
        <a:xfrm>
          <a:off x="13403795" y="9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7500</xdr:rowOff>
    </xdr:from>
    <xdr:to>
      <xdr:col>67</xdr:col>
      <xdr:colOff>101600</xdr:colOff>
      <xdr:row>57</xdr:row>
      <xdr:rowOff>109100</xdr:rowOff>
    </xdr:to>
    <xdr:sp macro="" textlink="">
      <xdr:nvSpPr>
        <xdr:cNvPr id="598" name="楕円 597"/>
        <xdr:cNvSpPr/>
      </xdr:nvSpPr>
      <xdr:spPr>
        <a:xfrm>
          <a:off x="12763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100227</xdr:rowOff>
    </xdr:from>
    <xdr:ext cx="534377" cy="259045"/>
    <xdr:sp macro="" textlink="">
      <xdr:nvSpPr>
        <xdr:cNvPr id="599" name="テキスト ボックス 598"/>
        <xdr:cNvSpPr txBox="1"/>
      </xdr:nvSpPr>
      <xdr:spPr>
        <a:xfrm>
          <a:off x="12547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1" name="直線コネクタ 620"/>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2"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4"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5" name="直線コネクタ 624"/>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7"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8" name="フローチャート: 判断 627"/>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0" name="フローチャート: 判断 629"/>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1" name="テキスト ボックス 630"/>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135973</xdr:rowOff>
    </xdr:from>
    <xdr:to>
      <xdr:col>76</xdr:col>
      <xdr:colOff>114300</xdr:colOff>
      <xdr:row>78</xdr:row>
      <xdr:rowOff>139700</xdr:rowOff>
    </xdr:to>
    <xdr:cxnSp macro="">
      <xdr:nvCxnSpPr>
        <xdr:cNvPr id="632" name="直線コネクタ 631"/>
        <xdr:cNvCxnSpPr/>
      </xdr:nvCxnSpPr>
      <xdr:spPr>
        <a:xfrm>
          <a:off x="13703300" y="13509073"/>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3" name="フローチャート: 判断 632"/>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4" name="テキスト ボックス 633"/>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135581</xdr:rowOff>
    </xdr:from>
    <xdr:to>
      <xdr:col>71</xdr:col>
      <xdr:colOff>177800</xdr:colOff>
      <xdr:row>78</xdr:row>
      <xdr:rowOff>135973</xdr:rowOff>
    </xdr:to>
    <xdr:cxnSp macro="">
      <xdr:nvCxnSpPr>
        <xdr:cNvPr id="635" name="直線コネクタ 634"/>
        <xdr:cNvCxnSpPr/>
      </xdr:nvCxnSpPr>
      <xdr:spPr>
        <a:xfrm>
          <a:off x="12814300" y="1350868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6" name="フローチャート: 判断 635"/>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7" name="テキスト ボックス 636"/>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8" name="フローチャート: 判断 637"/>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9" name="テキスト ボックス 638"/>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6"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85173</xdr:rowOff>
    </xdr:from>
    <xdr:to>
      <xdr:col>72</xdr:col>
      <xdr:colOff>38100</xdr:colOff>
      <xdr:row>79</xdr:row>
      <xdr:rowOff>15323</xdr:rowOff>
    </xdr:to>
    <xdr:sp macro="" textlink="">
      <xdr:nvSpPr>
        <xdr:cNvPr id="651" name="楕円 650"/>
        <xdr:cNvSpPr/>
      </xdr:nvSpPr>
      <xdr:spPr>
        <a:xfrm>
          <a:off x="13652500" y="134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6450</xdr:rowOff>
    </xdr:from>
    <xdr:ext cx="378565" cy="259045"/>
    <xdr:sp macro="" textlink="">
      <xdr:nvSpPr>
        <xdr:cNvPr id="652" name="テキスト ボックス 651"/>
        <xdr:cNvSpPr txBox="1"/>
      </xdr:nvSpPr>
      <xdr:spPr>
        <a:xfrm>
          <a:off x="13514017" y="13551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84781</xdr:rowOff>
    </xdr:from>
    <xdr:to>
      <xdr:col>67</xdr:col>
      <xdr:colOff>101600</xdr:colOff>
      <xdr:row>79</xdr:row>
      <xdr:rowOff>14931</xdr:rowOff>
    </xdr:to>
    <xdr:sp macro="" textlink="">
      <xdr:nvSpPr>
        <xdr:cNvPr id="653" name="楕円 652"/>
        <xdr:cNvSpPr/>
      </xdr:nvSpPr>
      <xdr:spPr>
        <a:xfrm>
          <a:off x="12763500" y="134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6058</xdr:rowOff>
    </xdr:from>
    <xdr:ext cx="378565" cy="259045"/>
    <xdr:sp macro="" textlink="">
      <xdr:nvSpPr>
        <xdr:cNvPr id="654" name="テキスト ボックス 653"/>
        <xdr:cNvSpPr txBox="1"/>
      </xdr:nvSpPr>
      <xdr:spPr>
        <a:xfrm>
          <a:off x="12625017" y="135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6" name="直線コネクタ 675"/>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7"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8" name="直線コネクタ 677"/>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9"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0" name="直線コネクタ 679"/>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74650</xdr:rowOff>
    </xdr:from>
    <xdr:to>
      <xdr:col>85</xdr:col>
      <xdr:colOff>127000</xdr:colOff>
      <xdr:row>97</xdr:row>
      <xdr:rowOff>91351</xdr:rowOff>
    </xdr:to>
    <xdr:cxnSp macro="">
      <xdr:nvCxnSpPr>
        <xdr:cNvPr id="681" name="直線コネクタ 680"/>
        <xdr:cNvCxnSpPr/>
      </xdr:nvCxnSpPr>
      <xdr:spPr>
        <a:xfrm flipV="1">
          <a:off x="15481300" y="16705300"/>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2"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3" name="フローチャート: 判断 682"/>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91351</xdr:rowOff>
    </xdr:from>
    <xdr:to>
      <xdr:col>81</xdr:col>
      <xdr:colOff>50800</xdr:colOff>
      <xdr:row>97</xdr:row>
      <xdr:rowOff>98132</xdr:rowOff>
    </xdr:to>
    <xdr:cxnSp macro="">
      <xdr:nvCxnSpPr>
        <xdr:cNvPr id="684" name="直線コネクタ 683"/>
        <xdr:cNvCxnSpPr/>
      </xdr:nvCxnSpPr>
      <xdr:spPr>
        <a:xfrm flipV="1">
          <a:off x="14592300" y="16722001"/>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5" name="フローチャート: 判断 684"/>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6" name="テキスト ボックス 685"/>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98132</xdr:rowOff>
    </xdr:from>
    <xdr:to>
      <xdr:col>76</xdr:col>
      <xdr:colOff>114300</xdr:colOff>
      <xdr:row>97</xdr:row>
      <xdr:rowOff>108944</xdr:rowOff>
    </xdr:to>
    <xdr:cxnSp macro="">
      <xdr:nvCxnSpPr>
        <xdr:cNvPr id="687" name="直線コネクタ 686"/>
        <xdr:cNvCxnSpPr/>
      </xdr:nvCxnSpPr>
      <xdr:spPr>
        <a:xfrm flipV="1">
          <a:off x="13703300" y="16728782"/>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8" name="フローチャート: 判断 687"/>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9" name="テキスト ボックス 688"/>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108944</xdr:rowOff>
    </xdr:from>
    <xdr:to>
      <xdr:col>71</xdr:col>
      <xdr:colOff>177800</xdr:colOff>
      <xdr:row>97</xdr:row>
      <xdr:rowOff>112610</xdr:rowOff>
    </xdr:to>
    <xdr:cxnSp macro="">
      <xdr:nvCxnSpPr>
        <xdr:cNvPr id="690" name="直線コネクタ 689"/>
        <xdr:cNvCxnSpPr/>
      </xdr:nvCxnSpPr>
      <xdr:spPr>
        <a:xfrm flipV="1">
          <a:off x="12814300" y="1673959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1" name="フローチャート: 判断 690"/>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2" name="テキスト ボックス 691"/>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3" name="フローチャート: 判断 692"/>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4" name="テキスト ボックス 693"/>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23850</xdr:rowOff>
    </xdr:from>
    <xdr:to>
      <xdr:col>85</xdr:col>
      <xdr:colOff>177800</xdr:colOff>
      <xdr:row>97</xdr:row>
      <xdr:rowOff>125450</xdr:rowOff>
    </xdr:to>
    <xdr:sp macro="" textlink="">
      <xdr:nvSpPr>
        <xdr:cNvPr id="700" name="楕円 699"/>
        <xdr:cNvSpPr/>
      </xdr:nvSpPr>
      <xdr:spPr>
        <a:xfrm>
          <a:off x="16268700" y="166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2277</xdr:rowOff>
    </xdr:from>
    <xdr:ext cx="534377" cy="259045"/>
    <xdr:sp macro="" textlink="">
      <xdr:nvSpPr>
        <xdr:cNvPr id="701" name="公債費該当値テキスト"/>
        <xdr:cNvSpPr txBox="1"/>
      </xdr:nvSpPr>
      <xdr:spPr>
        <a:xfrm>
          <a:off x="16370300" y="166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40551</xdr:rowOff>
    </xdr:from>
    <xdr:to>
      <xdr:col>81</xdr:col>
      <xdr:colOff>101600</xdr:colOff>
      <xdr:row>97</xdr:row>
      <xdr:rowOff>142151</xdr:rowOff>
    </xdr:to>
    <xdr:sp macro="" textlink="">
      <xdr:nvSpPr>
        <xdr:cNvPr id="702" name="楕円 701"/>
        <xdr:cNvSpPr/>
      </xdr:nvSpPr>
      <xdr:spPr>
        <a:xfrm>
          <a:off x="15430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133278</xdr:rowOff>
    </xdr:from>
    <xdr:ext cx="534377" cy="259045"/>
    <xdr:sp macro="" textlink="">
      <xdr:nvSpPr>
        <xdr:cNvPr id="703" name="テキスト ボックス 702"/>
        <xdr:cNvSpPr txBox="1"/>
      </xdr:nvSpPr>
      <xdr:spPr>
        <a:xfrm>
          <a:off x="15214111" y="167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47332</xdr:rowOff>
    </xdr:from>
    <xdr:to>
      <xdr:col>76</xdr:col>
      <xdr:colOff>165100</xdr:colOff>
      <xdr:row>97</xdr:row>
      <xdr:rowOff>148932</xdr:rowOff>
    </xdr:to>
    <xdr:sp macro="" textlink="">
      <xdr:nvSpPr>
        <xdr:cNvPr id="704" name="楕円 703"/>
        <xdr:cNvSpPr/>
      </xdr:nvSpPr>
      <xdr:spPr>
        <a:xfrm>
          <a:off x="14541500" y="1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140059</xdr:rowOff>
    </xdr:from>
    <xdr:ext cx="534377" cy="259045"/>
    <xdr:sp macro="" textlink="">
      <xdr:nvSpPr>
        <xdr:cNvPr id="705" name="テキスト ボックス 704"/>
        <xdr:cNvSpPr txBox="1"/>
      </xdr:nvSpPr>
      <xdr:spPr>
        <a:xfrm>
          <a:off x="14325111" y="167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58144</xdr:rowOff>
    </xdr:from>
    <xdr:to>
      <xdr:col>72</xdr:col>
      <xdr:colOff>38100</xdr:colOff>
      <xdr:row>97</xdr:row>
      <xdr:rowOff>159744</xdr:rowOff>
    </xdr:to>
    <xdr:sp macro="" textlink="">
      <xdr:nvSpPr>
        <xdr:cNvPr id="706" name="楕円 705"/>
        <xdr:cNvSpPr/>
      </xdr:nvSpPr>
      <xdr:spPr>
        <a:xfrm>
          <a:off x="136525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150871</xdr:rowOff>
    </xdr:from>
    <xdr:ext cx="534377" cy="259045"/>
    <xdr:sp macro="" textlink="">
      <xdr:nvSpPr>
        <xdr:cNvPr id="707" name="テキスト ボックス 706"/>
        <xdr:cNvSpPr txBox="1"/>
      </xdr:nvSpPr>
      <xdr:spPr>
        <a:xfrm>
          <a:off x="13436111" y="16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61810</xdr:rowOff>
    </xdr:from>
    <xdr:to>
      <xdr:col>67</xdr:col>
      <xdr:colOff>101600</xdr:colOff>
      <xdr:row>97</xdr:row>
      <xdr:rowOff>163410</xdr:rowOff>
    </xdr:to>
    <xdr:sp macro="" textlink="">
      <xdr:nvSpPr>
        <xdr:cNvPr id="708" name="楕円 707"/>
        <xdr:cNvSpPr/>
      </xdr:nvSpPr>
      <xdr:spPr>
        <a:xfrm>
          <a:off x="12763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154537</xdr:rowOff>
    </xdr:from>
    <xdr:ext cx="534377" cy="259045"/>
    <xdr:sp macro="" textlink="">
      <xdr:nvSpPr>
        <xdr:cNvPr id="709" name="テキスト ボックス 708"/>
        <xdr:cNvSpPr txBox="1"/>
      </xdr:nvSpPr>
      <xdr:spPr>
        <a:xfrm>
          <a:off x="12547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3" name="直線コネクタ 732"/>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4"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6"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7" name="直線コネクタ 736"/>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11075</xdr:rowOff>
    </xdr:from>
    <xdr:to>
      <xdr:col>116</xdr:col>
      <xdr:colOff>63500</xdr:colOff>
      <xdr:row>39</xdr:row>
      <xdr:rowOff>19914</xdr:rowOff>
    </xdr:to>
    <xdr:cxnSp macro="">
      <xdr:nvCxnSpPr>
        <xdr:cNvPr id="738" name="直線コネクタ 737"/>
        <xdr:cNvCxnSpPr/>
      </xdr:nvCxnSpPr>
      <xdr:spPr>
        <a:xfrm flipV="1">
          <a:off x="21323300" y="6697625"/>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9"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0" name="フローチャート: 判断 739"/>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19914</xdr:rowOff>
    </xdr:from>
    <xdr:to>
      <xdr:col>111</xdr:col>
      <xdr:colOff>177800</xdr:colOff>
      <xdr:row>39</xdr:row>
      <xdr:rowOff>20524</xdr:rowOff>
    </xdr:to>
    <xdr:cxnSp macro="">
      <xdr:nvCxnSpPr>
        <xdr:cNvPr id="741" name="直線コネクタ 740"/>
        <xdr:cNvCxnSpPr/>
      </xdr:nvCxnSpPr>
      <xdr:spPr>
        <a:xfrm flipV="1">
          <a:off x="20434300" y="670646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2" name="フローチャート: 判断 741"/>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3" name="テキスト ボックス 742"/>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20524</xdr:rowOff>
    </xdr:from>
    <xdr:to>
      <xdr:col>107</xdr:col>
      <xdr:colOff>50800</xdr:colOff>
      <xdr:row>39</xdr:row>
      <xdr:rowOff>20828</xdr:rowOff>
    </xdr:to>
    <xdr:cxnSp macro="">
      <xdr:nvCxnSpPr>
        <xdr:cNvPr id="744" name="直線コネクタ 743"/>
        <xdr:cNvCxnSpPr/>
      </xdr:nvCxnSpPr>
      <xdr:spPr>
        <a:xfrm flipV="1">
          <a:off x="19545300" y="6707074"/>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5" name="フローチャート: 判断 744"/>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6" name="テキスト ボックス 745"/>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20828</xdr:rowOff>
    </xdr:from>
    <xdr:to>
      <xdr:col>102</xdr:col>
      <xdr:colOff>114300</xdr:colOff>
      <xdr:row>39</xdr:row>
      <xdr:rowOff>21209</xdr:rowOff>
    </xdr:to>
    <xdr:cxnSp macro="">
      <xdr:nvCxnSpPr>
        <xdr:cNvPr id="747" name="直線コネクタ 746"/>
        <xdr:cNvCxnSpPr/>
      </xdr:nvCxnSpPr>
      <xdr:spPr>
        <a:xfrm flipV="1">
          <a:off x="18656300" y="670737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8" name="フローチャート: 判断 747"/>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9" name="テキスト ボックス 748"/>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0" name="フローチャート: 判断 749"/>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1" name="テキスト ボックス 750"/>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131725</xdr:rowOff>
    </xdr:from>
    <xdr:to>
      <xdr:col>116</xdr:col>
      <xdr:colOff>114300</xdr:colOff>
      <xdr:row>39</xdr:row>
      <xdr:rowOff>61875</xdr:rowOff>
    </xdr:to>
    <xdr:sp macro="" textlink="">
      <xdr:nvSpPr>
        <xdr:cNvPr id="757" name="楕円 756"/>
        <xdr:cNvSpPr/>
      </xdr:nvSpPr>
      <xdr:spPr>
        <a:xfrm>
          <a:off x="221107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378565" cy="259045"/>
    <xdr:sp macro="" textlink="">
      <xdr:nvSpPr>
        <xdr:cNvPr id="758" name="諸支出金該当値テキスト"/>
        <xdr:cNvSpPr txBox="1"/>
      </xdr:nvSpPr>
      <xdr:spPr>
        <a:xfrm>
          <a:off x="22212300"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140564</xdr:rowOff>
    </xdr:from>
    <xdr:to>
      <xdr:col>112</xdr:col>
      <xdr:colOff>38100</xdr:colOff>
      <xdr:row>39</xdr:row>
      <xdr:rowOff>70714</xdr:rowOff>
    </xdr:to>
    <xdr:sp macro="" textlink="">
      <xdr:nvSpPr>
        <xdr:cNvPr id="759" name="楕円 758"/>
        <xdr:cNvSpPr/>
      </xdr:nvSpPr>
      <xdr:spPr>
        <a:xfrm>
          <a:off x="21272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61841</xdr:rowOff>
    </xdr:from>
    <xdr:ext cx="378565" cy="259045"/>
    <xdr:sp macro="" textlink="">
      <xdr:nvSpPr>
        <xdr:cNvPr id="760" name="テキスト ボックス 759"/>
        <xdr:cNvSpPr txBox="1"/>
      </xdr:nvSpPr>
      <xdr:spPr>
        <a:xfrm>
          <a:off x="21134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141174</xdr:rowOff>
    </xdr:from>
    <xdr:to>
      <xdr:col>107</xdr:col>
      <xdr:colOff>101600</xdr:colOff>
      <xdr:row>39</xdr:row>
      <xdr:rowOff>71324</xdr:rowOff>
    </xdr:to>
    <xdr:sp macro="" textlink="">
      <xdr:nvSpPr>
        <xdr:cNvPr id="761" name="楕円 760"/>
        <xdr:cNvSpPr/>
      </xdr:nvSpPr>
      <xdr:spPr>
        <a:xfrm>
          <a:off x="20383500" y="66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62451</xdr:rowOff>
    </xdr:from>
    <xdr:ext cx="378565" cy="259045"/>
    <xdr:sp macro="" textlink="">
      <xdr:nvSpPr>
        <xdr:cNvPr id="762" name="テキスト ボックス 761"/>
        <xdr:cNvSpPr txBox="1"/>
      </xdr:nvSpPr>
      <xdr:spPr>
        <a:xfrm>
          <a:off x="20245017" y="674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141478</xdr:rowOff>
    </xdr:from>
    <xdr:to>
      <xdr:col>102</xdr:col>
      <xdr:colOff>165100</xdr:colOff>
      <xdr:row>39</xdr:row>
      <xdr:rowOff>71628</xdr:rowOff>
    </xdr:to>
    <xdr:sp macro="" textlink="">
      <xdr:nvSpPr>
        <xdr:cNvPr id="763" name="楕円 762"/>
        <xdr:cNvSpPr/>
      </xdr:nvSpPr>
      <xdr:spPr>
        <a:xfrm>
          <a:off x="19494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62755</xdr:rowOff>
    </xdr:from>
    <xdr:ext cx="378565" cy="259045"/>
    <xdr:sp macro="" textlink="">
      <xdr:nvSpPr>
        <xdr:cNvPr id="764" name="テキスト ボックス 763"/>
        <xdr:cNvSpPr txBox="1"/>
      </xdr:nvSpPr>
      <xdr:spPr>
        <a:xfrm>
          <a:off x="19356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141859</xdr:rowOff>
    </xdr:from>
    <xdr:to>
      <xdr:col>98</xdr:col>
      <xdr:colOff>38100</xdr:colOff>
      <xdr:row>39</xdr:row>
      <xdr:rowOff>72009</xdr:rowOff>
    </xdr:to>
    <xdr:sp macro="" textlink="">
      <xdr:nvSpPr>
        <xdr:cNvPr id="765" name="楕円 764"/>
        <xdr:cNvSpPr/>
      </xdr:nvSpPr>
      <xdr:spPr>
        <a:xfrm>
          <a:off x="18605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63136</xdr:rowOff>
    </xdr:from>
    <xdr:ext cx="378565" cy="259045"/>
    <xdr:sp macro="" textlink="">
      <xdr:nvSpPr>
        <xdr:cNvPr id="766" name="テキスト ボックス 765"/>
        <xdr:cNvSpPr txBox="1"/>
      </xdr:nvSpPr>
      <xdr:spPr>
        <a:xfrm>
          <a:off x="18467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令和３年度は、全ての項目において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類似団体平均値を下回っ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た。前年度と比較すると、総務費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は特別定額給付金支給事業費の皆減等により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93,469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82,173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、教育費については町立中学校整備事業が前年度に完了したことにより住民一人当たり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45,772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75,319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大幅に減少となったものの、民生費が住民一人当たり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23,445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180,589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千円、衛生費が住民一人当たり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9,488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50,467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千円となっており、今後も増加する社会福祉関係経費に注意する必要がある。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は新型コロナウイルス感染症拡大の影響も見据え既存の事業を進めていくとともに、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されている町立小学校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新型コロナウイルス感染症拡大の影響により、県外研修の中止等、一般財源で行っていた事業を中止したこと等により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黒字に転換した。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今後予定されている町立小学校統廃合等の大型の施設整備事業の際</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財源確保のために基金取崩しを行うことが想定されるが、基金残高には留意しつつ収支の均衡を図ることで効率的で持続可能な財政運営に努める。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全会計とも黒字であり、連結実質赤字比率は生じていない。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74032_&#29748;&#24179;&#30010;_2021(2&#22238;&#30446;)_23101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16.399999999999999</v>
          </cell>
          <cell r="BX51">
            <v>21</v>
          </cell>
          <cell r="CF51">
            <v>55</v>
          </cell>
          <cell r="CN51">
            <v>51.8</v>
          </cell>
          <cell r="CV51">
            <v>35.200000000000003</v>
          </cell>
        </row>
        <row r="53">
          <cell r="BP53">
            <v>54.3</v>
          </cell>
          <cell r="BX53">
            <v>54.5</v>
          </cell>
          <cell r="CF53">
            <v>48.8</v>
          </cell>
          <cell r="CN53">
            <v>47</v>
          </cell>
          <cell r="CV53">
            <v>48.8</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16.399999999999999</v>
          </cell>
          <cell r="BX73">
            <v>21</v>
          </cell>
          <cell r="CF73">
            <v>55</v>
          </cell>
          <cell r="CN73">
            <v>51.8</v>
          </cell>
          <cell r="CV73">
            <v>35.200000000000003</v>
          </cell>
        </row>
        <row r="75">
          <cell r="BP75">
            <v>6.8</v>
          </cell>
          <cell r="BX75">
            <v>6.9</v>
          </cell>
          <cell r="CF75">
            <v>7</v>
          </cell>
          <cell r="CN75">
            <v>7.2</v>
          </cell>
          <cell r="CV75">
            <v>7.2</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5115611</v>
      </c>
      <c r="BO4" s="375"/>
      <c r="BP4" s="375"/>
      <c r="BQ4" s="375"/>
      <c r="BR4" s="375"/>
      <c r="BS4" s="375"/>
      <c r="BT4" s="375"/>
      <c r="BU4" s="376"/>
      <c r="BV4" s="374">
        <v>5899644</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10.8</v>
      </c>
      <c r="CU4" s="381"/>
      <c r="CV4" s="381"/>
      <c r="CW4" s="381"/>
      <c r="CX4" s="381"/>
      <c r="CY4" s="381"/>
      <c r="CZ4" s="381"/>
      <c r="DA4" s="382"/>
      <c r="DB4" s="380">
        <v>4.2</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4760478</v>
      </c>
      <c r="BO5" s="412"/>
      <c r="BP5" s="412"/>
      <c r="BQ5" s="412"/>
      <c r="BR5" s="412"/>
      <c r="BS5" s="412"/>
      <c r="BT5" s="412"/>
      <c r="BU5" s="413"/>
      <c r="BV5" s="411">
        <v>5761069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82.6</v>
      </c>
      <c r="CU5" s="409"/>
      <c r="CV5" s="409"/>
      <c r="CW5" s="409"/>
      <c r="CX5" s="409"/>
      <c r="CY5" s="409"/>
      <c r="CZ5" s="409"/>
      <c r="DA5" s="410"/>
      <c r="DB5" s="408">
        <v>95</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355133</v>
      </c>
      <c r="BO6" s="412"/>
      <c r="BP6" s="412"/>
      <c r="BQ6" s="412"/>
      <c r="BR6" s="412"/>
      <c r="BS6" s="412"/>
      <c r="BT6" s="412"/>
      <c r="BU6" s="413"/>
      <c r="BV6" s="411">
        <v>138575</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86.5</v>
      </c>
      <c r="CU6" s="449"/>
      <c r="CV6" s="449"/>
      <c r="CW6" s="449"/>
      <c r="CX6" s="449"/>
      <c r="CY6" s="449"/>
      <c r="CZ6" s="449"/>
      <c r="DA6" s="450"/>
      <c r="DB6" s="448">
        <v>98.7</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28647</v>
      </c>
      <c r="BO7" s="412"/>
      <c r="BP7" s="412"/>
      <c r="BQ7" s="412"/>
      <c r="BR7" s="412"/>
      <c r="BS7" s="412"/>
      <c r="BT7" s="412"/>
      <c r="BU7" s="413"/>
      <c r="BV7" s="411">
        <v>23362</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3011246</v>
      </c>
      <c r="CU7" s="412"/>
      <c r="CV7" s="412"/>
      <c r="CW7" s="412"/>
      <c r="CX7" s="412"/>
      <c r="CY7" s="412"/>
      <c r="CZ7" s="412"/>
      <c r="DA7" s="413"/>
      <c r="DB7" s="411">
        <v>2764704</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106</v>
      </c>
      <c r="AV8" s="444"/>
      <c r="AW8" s="444"/>
      <c r="AX8" s="444"/>
      <c r="AY8" s="445" t="s">
        <v>110</v>
      </c>
      <c r="AZ8" s="446"/>
      <c r="BA8" s="446"/>
      <c r="BB8" s="446"/>
      <c r="BC8" s="446"/>
      <c r="BD8" s="446"/>
      <c r="BE8" s="446"/>
      <c r="BF8" s="446"/>
      <c r="BG8" s="446"/>
      <c r="BH8" s="446"/>
      <c r="BI8" s="446"/>
      <c r="BJ8" s="446"/>
      <c r="BK8" s="446"/>
      <c r="BL8" s="446"/>
      <c r="BM8" s="447"/>
      <c r="BN8" s="411">
        <v>326486</v>
      </c>
      <c r="BO8" s="412"/>
      <c r="BP8" s="412"/>
      <c r="BQ8" s="412"/>
      <c r="BR8" s="412"/>
      <c r="BS8" s="412"/>
      <c r="BT8" s="412"/>
      <c r="BU8" s="413"/>
      <c r="BV8" s="411">
        <v>115213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0.38</v>
      </c>
      <c r="CU8" s="452"/>
      <c r="CV8" s="452"/>
      <c r="CW8" s="452"/>
      <c r="CX8" s="452"/>
      <c r="CY8" s="452"/>
      <c r="CZ8" s="452"/>
      <c r="DA8" s="453"/>
      <c r="DB8" s="451">
        <v>0.4</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8468</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106</v>
      </c>
      <c r="AV9" s="444"/>
      <c r="AW9" s="444"/>
      <c r="AX9" s="444"/>
      <c r="AY9" s="445" t="s">
        <v>116</v>
      </c>
      <c r="AZ9" s="446"/>
      <c r="BA9" s="446"/>
      <c r="BB9" s="446"/>
      <c r="BC9" s="446"/>
      <c r="BD9" s="446"/>
      <c r="BE9" s="446"/>
      <c r="BF9" s="446"/>
      <c r="BG9" s="446"/>
      <c r="BH9" s="446"/>
      <c r="BI9" s="446"/>
      <c r="BJ9" s="446"/>
      <c r="BK9" s="446"/>
      <c r="BL9" s="446"/>
      <c r="BM9" s="447"/>
      <c r="BN9" s="411">
        <v>211273</v>
      </c>
      <c r="BO9" s="412"/>
      <c r="BP9" s="412"/>
      <c r="BQ9" s="412"/>
      <c r="BR9" s="412"/>
      <c r="BS9" s="412"/>
      <c r="BT9" s="412"/>
      <c r="BU9" s="413"/>
      <c r="BV9" s="411">
        <v>-154726</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11.7</v>
      </c>
      <c r="CU9" s="409"/>
      <c r="CV9" s="409"/>
      <c r="CW9" s="409"/>
      <c r="CX9" s="409"/>
      <c r="CY9" s="409"/>
      <c r="CZ9" s="409"/>
      <c r="DA9" s="410"/>
      <c r="DB9" s="408">
        <v>11.4</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9186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46484</v>
      </c>
      <c r="BO10" s="412"/>
      <c r="BP10" s="412"/>
      <c r="BQ10" s="412"/>
      <c r="BR10" s="412"/>
      <c r="BS10" s="412"/>
      <c r="BT10" s="412"/>
      <c r="BU10" s="413"/>
      <c r="BV10" s="411">
        <v>104</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106</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8611</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106</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70782</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8443</v>
      </c>
      <c r="S13" s="496"/>
      <c r="T13" s="496"/>
      <c r="U13" s="496"/>
      <c r="V13" s="497"/>
      <c r="W13" s="427" t="s">
        <v>138</v>
      </c>
      <c r="X13" s="428"/>
      <c r="Y13" s="428"/>
      <c r="Z13" s="428"/>
      <c r="AA13" s="428"/>
      <c r="AB13" s="418"/>
      <c r="AC13" s="462">
        <v>200</v>
      </c>
      <c r="AD13" s="463"/>
      <c r="AE13" s="463"/>
      <c r="AF13" s="463"/>
      <c r="AG13" s="505"/>
      <c r="AH13" s="462">
        <v>269</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257757</v>
      </c>
      <c r="BO13" s="412"/>
      <c r="BP13" s="412"/>
      <c r="BQ13" s="412"/>
      <c r="BR13" s="412"/>
      <c r="BS13" s="412"/>
      <c r="BT13" s="412"/>
      <c r="BU13" s="413"/>
      <c r="BV13" s="411">
        <v>-225404</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7.2</v>
      </c>
      <c r="CU13" s="409"/>
      <c r="CV13" s="409"/>
      <c r="CW13" s="409"/>
      <c r="CX13" s="409"/>
      <c r="CY13" s="409"/>
      <c r="CZ13" s="409"/>
      <c r="DA13" s="410"/>
      <c r="DB13" s="408">
        <v>7.2</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8814</v>
      </c>
      <c r="S14" s="496"/>
      <c r="T14" s="496"/>
      <c r="U14" s="496"/>
      <c r="V14" s="497"/>
      <c r="W14" s="401"/>
      <c r="X14" s="402"/>
      <c r="Y14" s="402"/>
      <c r="Z14" s="402"/>
      <c r="AA14" s="402"/>
      <c r="AB14" s="391"/>
      <c r="AC14" s="498">
        <v>5</v>
      </c>
      <c r="AD14" s="499"/>
      <c r="AE14" s="499"/>
      <c r="AF14" s="499"/>
      <c r="AG14" s="500"/>
      <c r="AH14" s="498">
        <v>6.2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35.200000000000003</v>
      </c>
      <c r="CU14" s="510"/>
      <c r="CV14" s="510"/>
      <c r="CW14" s="510"/>
      <c r="CX14" s="510"/>
      <c r="CY14" s="510"/>
      <c r="CZ14" s="510"/>
      <c r="DA14" s="511"/>
      <c r="DB14" s="509">
        <v>51.8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8627</v>
      </c>
      <c r="S15" s="496"/>
      <c r="T15" s="496"/>
      <c r="U15" s="496"/>
      <c r="V15" s="497"/>
      <c r="W15" s="427" t="s">
        <v>146</v>
      </c>
      <c r="X15" s="428"/>
      <c r="Y15" s="428"/>
      <c r="Z15" s="428"/>
      <c r="AA15" s="428"/>
      <c r="AB15" s="418"/>
      <c r="AC15" s="462">
        <v>1017</v>
      </c>
      <c r="AD15" s="463"/>
      <c r="AE15" s="463"/>
      <c r="AF15" s="463"/>
      <c r="AG15" s="505"/>
      <c r="AH15" s="462">
        <v>990</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910633</v>
      </c>
      <c r="BO15" s="375"/>
      <c r="BP15" s="375"/>
      <c r="BQ15" s="375"/>
      <c r="BR15" s="375"/>
      <c r="BS15" s="375"/>
      <c r="BT15" s="375"/>
      <c r="BU15" s="376"/>
      <c r="BV15" s="374">
        <v>953239</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25.3</v>
      </c>
      <c r="AD16" s="499"/>
      <c r="AE16" s="499"/>
      <c r="AF16" s="499"/>
      <c r="AG16" s="500"/>
      <c r="AH16" s="498">
        <v>22.7</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2635728</v>
      </c>
      <c r="BO16" s="412"/>
      <c r="BP16" s="412"/>
      <c r="BQ16" s="412"/>
      <c r="BR16" s="412"/>
      <c r="BS16" s="412"/>
      <c r="BT16" s="412"/>
      <c r="BU16" s="413"/>
      <c r="BV16" s="411">
        <v>2419376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2804</v>
      </c>
      <c r="AD17" s="463"/>
      <c r="AE17" s="463"/>
      <c r="AF17" s="463"/>
      <c r="AG17" s="505"/>
      <c r="AH17" s="462">
        <v>3107</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1145612</v>
      </c>
      <c r="BO17" s="412"/>
      <c r="BP17" s="412"/>
      <c r="BQ17" s="412"/>
      <c r="BR17" s="412"/>
      <c r="BS17" s="412"/>
      <c r="BT17" s="412"/>
      <c r="BU17" s="413"/>
      <c r="BV17" s="411">
        <v>1197761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156</v>
      </c>
      <c r="C18" s="454"/>
      <c r="D18" s="454"/>
      <c r="E18" s="534"/>
      <c r="F18" s="534"/>
      <c r="G18" s="534"/>
      <c r="H18" s="534"/>
      <c r="I18" s="534"/>
      <c r="J18" s="534"/>
      <c r="K18" s="534"/>
      <c r="L18" s="535">
        <v>8.4700000000000006</v>
      </c>
      <c r="M18" s="535"/>
      <c r="N18" s="535"/>
      <c r="O18" s="535"/>
      <c r="P18" s="535"/>
      <c r="Q18" s="535"/>
      <c r="R18" s="536"/>
      <c r="S18" s="536"/>
      <c r="T18" s="536"/>
      <c r="U18" s="536"/>
      <c r="V18" s="537"/>
      <c r="W18" s="429"/>
      <c r="X18" s="430"/>
      <c r="Y18" s="430"/>
      <c r="Z18" s="430"/>
      <c r="AA18" s="430"/>
      <c r="AB18" s="421"/>
      <c r="AC18" s="538">
        <v>69.7</v>
      </c>
      <c r="AD18" s="539"/>
      <c r="AE18" s="539"/>
      <c r="AF18" s="539"/>
      <c r="AG18" s="540"/>
      <c r="AH18" s="538">
        <v>71.2</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2584487</v>
      </c>
      <c r="BO18" s="412"/>
      <c r="BP18" s="412"/>
      <c r="BQ18" s="412"/>
      <c r="BR18" s="412"/>
      <c r="BS18" s="412"/>
      <c r="BT18" s="412"/>
      <c r="BU18" s="413"/>
      <c r="BV18" s="411">
        <v>2615844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158</v>
      </c>
      <c r="C19" s="454"/>
      <c r="D19" s="454"/>
      <c r="E19" s="534"/>
      <c r="F19" s="534"/>
      <c r="G19" s="534"/>
      <c r="H19" s="534"/>
      <c r="I19" s="534"/>
      <c r="J19" s="534"/>
      <c r="K19" s="534"/>
      <c r="L19" s="542">
        <v>1000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3682854</v>
      </c>
      <c r="BO19" s="412"/>
      <c r="BP19" s="412"/>
      <c r="BQ19" s="412"/>
      <c r="BR19" s="412"/>
      <c r="BS19" s="412"/>
      <c r="BT19" s="412"/>
      <c r="BU19" s="413"/>
      <c r="BV19" s="411">
        <v>3549119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160</v>
      </c>
      <c r="C20" s="454"/>
      <c r="D20" s="454"/>
      <c r="E20" s="534"/>
      <c r="F20" s="534"/>
      <c r="G20" s="534"/>
      <c r="H20" s="534"/>
      <c r="I20" s="534"/>
      <c r="J20" s="534"/>
      <c r="K20" s="534"/>
      <c r="L20" s="542">
        <v>3675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5391836</v>
      </c>
      <c r="BO22" s="375"/>
      <c r="BP22" s="375"/>
      <c r="BQ22" s="375"/>
      <c r="BR22" s="375"/>
      <c r="BS22" s="375"/>
      <c r="BT22" s="375"/>
      <c r="BU22" s="376"/>
      <c r="BV22" s="374">
        <v>5474798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5021166</v>
      </c>
      <c r="BO23" s="412"/>
      <c r="BP23" s="412"/>
      <c r="BQ23" s="412"/>
      <c r="BR23" s="412"/>
      <c r="BS23" s="412"/>
      <c r="BT23" s="412"/>
      <c r="BU23" s="413"/>
      <c r="BV23" s="411">
        <v>5027667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170</v>
      </c>
      <c r="F24" s="441"/>
      <c r="G24" s="441"/>
      <c r="H24" s="441"/>
      <c r="I24" s="441"/>
      <c r="J24" s="441"/>
      <c r="K24" s="442"/>
      <c r="L24" s="462">
        <v>1</v>
      </c>
      <c r="M24" s="463"/>
      <c r="N24" s="463"/>
      <c r="O24" s="463"/>
      <c r="P24" s="505"/>
      <c r="Q24" s="462">
        <v>6000</v>
      </c>
      <c r="R24" s="463"/>
      <c r="S24" s="463"/>
      <c r="T24" s="463"/>
      <c r="U24" s="463"/>
      <c r="V24" s="505"/>
      <c r="W24" s="557"/>
      <c r="X24" s="558"/>
      <c r="Y24" s="559"/>
      <c r="Z24" s="461" t="s">
        <v>171</v>
      </c>
      <c r="AA24" s="441"/>
      <c r="AB24" s="441"/>
      <c r="AC24" s="441"/>
      <c r="AD24" s="441"/>
      <c r="AE24" s="441"/>
      <c r="AF24" s="441"/>
      <c r="AG24" s="442"/>
      <c r="AH24" s="462">
        <v>106</v>
      </c>
      <c r="AI24" s="463"/>
      <c r="AJ24" s="463"/>
      <c r="AK24" s="463"/>
      <c r="AL24" s="505"/>
      <c r="AM24" s="462">
        <v>305598</v>
      </c>
      <c r="AN24" s="463"/>
      <c r="AO24" s="463"/>
      <c r="AP24" s="463"/>
      <c r="AQ24" s="463"/>
      <c r="AR24" s="505"/>
      <c r="AS24" s="462">
        <v>2883</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3423423</v>
      </c>
      <c r="BO24" s="412"/>
      <c r="BP24" s="412"/>
      <c r="BQ24" s="412"/>
      <c r="BR24" s="412"/>
      <c r="BS24" s="412"/>
      <c r="BT24" s="412"/>
      <c r="BU24" s="413"/>
      <c r="BV24" s="411">
        <v>3446723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173</v>
      </c>
      <c r="F25" s="441"/>
      <c r="G25" s="441"/>
      <c r="H25" s="441"/>
      <c r="I25" s="441"/>
      <c r="J25" s="441"/>
      <c r="K25" s="442"/>
      <c r="L25" s="462">
        <v>1</v>
      </c>
      <c r="M25" s="463"/>
      <c r="N25" s="463"/>
      <c r="O25" s="463"/>
      <c r="P25" s="505"/>
      <c r="Q25" s="462">
        <v>5760</v>
      </c>
      <c r="R25" s="463"/>
      <c r="S25" s="463"/>
      <c r="T25" s="463"/>
      <c r="U25" s="463"/>
      <c r="V25" s="505"/>
      <c r="W25" s="557"/>
      <c r="X25" s="558"/>
      <c r="Y25" s="559"/>
      <c r="Z25" s="461" t="s">
        <v>174</v>
      </c>
      <c r="AA25" s="441"/>
      <c r="AB25" s="441"/>
      <c r="AC25" s="441"/>
      <c r="AD25" s="441"/>
      <c r="AE25" s="441"/>
      <c r="AF25" s="441"/>
      <c r="AG25" s="442"/>
      <c r="AH25" s="462" t="s">
        <v>128</v>
      </c>
      <c r="AI25" s="463"/>
      <c r="AJ25" s="463"/>
      <c r="AK25" s="463"/>
      <c r="AL25" s="505"/>
      <c r="AM25" s="462" t="s">
        <v>128</v>
      </c>
      <c r="AN25" s="463"/>
      <c r="AO25" s="463"/>
      <c r="AP25" s="463"/>
      <c r="AQ25" s="463"/>
      <c r="AR25" s="505"/>
      <c r="AS25" s="462" t="s">
        <v>128</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749355</v>
      </c>
      <c r="BO25" s="375"/>
      <c r="BP25" s="375"/>
      <c r="BQ25" s="375"/>
      <c r="BR25" s="375"/>
      <c r="BS25" s="375"/>
      <c r="BT25" s="375"/>
      <c r="BU25" s="376"/>
      <c r="BV25" s="374">
        <v>791017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5200</v>
      </c>
      <c r="R26" s="463"/>
      <c r="S26" s="463"/>
      <c r="T26" s="463"/>
      <c r="U26" s="463"/>
      <c r="V26" s="505"/>
      <c r="W26" s="557"/>
      <c r="X26" s="558"/>
      <c r="Y26" s="559"/>
      <c r="Z26" s="461" t="s">
        <v>177</v>
      </c>
      <c r="AA26" s="563"/>
      <c r="AB26" s="563"/>
      <c r="AC26" s="563"/>
      <c r="AD26" s="563"/>
      <c r="AE26" s="563"/>
      <c r="AF26" s="563"/>
      <c r="AG26" s="564"/>
      <c r="AH26" s="462">
        <v>9</v>
      </c>
      <c r="AI26" s="463"/>
      <c r="AJ26" s="463"/>
      <c r="AK26" s="463"/>
      <c r="AL26" s="505"/>
      <c r="AM26" s="462">
        <v>24363</v>
      </c>
      <c r="AN26" s="463"/>
      <c r="AO26" s="463"/>
      <c r="AP26" s="463"/>
      <c r="AQ26" s="463"/>
      <c r="AR26" s="505"/>
      <c r="AS26" s="462">
        <v>2707</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v>19908</v>
      </c>
      <c r="BO26" s="412"/>
      <c r="BP26" s="412"/>
      <c r="BQ26" s="412"/>
      <c r="BR26" s="412"/>
      <c r="BS26" s="412"/>
      <c r="BT26" s="412"/>
      <c r="BU26" s="413"/>
      <c r="BV26" s="411">
        <v>18338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3290</v>
      </c>
      <c r="R27" s="463"/>
      <c r="S27" s="463"/>
      <c r="T27" s="463"/>
      <c r="U27" s="463"/>
      <c r="V27" s="505"/>
      <c r="W27" s="557"/>
      <c r="X27" s="558"/>
      <c r="Y27" s="559"/>
      <c r="Z27" s="461" t="s">
        <v>180</v>
      </c>
      <c r="AA27" s="441"/>
      <c r="AB27" s="441"/>
      <c r="AC27" s="441"/>
      <c r="AD27" s="441"/>
      <c r="AE27" s="441"/>
      <c r="AF27" s="441"/>
      <c r="AG27" s="442"/>
      <c r="AH27" s="462">
        <v>5</v>
      </c>
      <c r="AI27" s="463"/>
      <c r="AJ27" s="463"/>
      <c r="AK27" s="463"/>
      <c r="AL27" s="505"/>
      <c r="AM27" s="462">
        <v>12418</v>
      </c>
      <c r="AN27" s="463"/>
      <c r="AO27" s="463"/>
      <c r="AP27" s="463"/>
      <c r="AQ27" s="463"/>
      <c r="AR27" s="505"/>
      <c r="AS27" s="462">
        <v>2484</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130418</v>
      </c>
      <c r="BO27" s="531"/>
      <c r="BP27" s="531"/>
      <c r="BQ27" s="531"/>
      <c r="BR27" s="531"/>
      <c r="BS27" s="531"/>
      <c r="BT27" s="531"/>
      <c r="BU27" s="532"/>
      <c r="BV27" s="530">
        <v>130415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2860</v>
      </c>
      <c r="R28" s="463"/>
      <c r="S28" s="463"/>
      <c r="T28" s="463"/>
      <c r="U28" s="463"/>
      <c r="V28" s="505"/>
      <c r="W28" s="557"/>
      <c r="X28" s="558"/>
      <c r="Y28" s="559"/>
      <c r="Z28" s="461" t="s">
        <v>183</v>
      </c>
      <c r="AA28" s="441"/>
      <c r="AB28" s="441"/>
      <c r="AC28" s="441"/>
      <c r="AD28" s="441"/>
      <c r="AE28" s="441"/>
      <c r="AF28" s="441"/>
      <c r="AG28" s="442"/>
      <c r="AH28" s="462" t="s">
        <v>136</v>
      </c>
      <c r="AI28" s="463"/>
      <c r="AJ28" s="463"/>
      <c r="AK28" s="463"/>
      <c r="AL28" s="505"/>
      <c r="AM28" s="462" t="s">
        <v>128</v>
      </c>
      <c r="AN28" s="463"/>
      <c r="AO28" s="463"/>
      <c r="AP28" s="463"/>
      <c r="AQ28" s="463"/>
      <c r="AR28" s="505"/>
      <c r="AS28" s="462" t="s">
        <v>128</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676308</v>
      </c>
      <c r="BO28" s="375"/>
      <c r="BP28" s="375"/>
      <c r="BQ28" s="375"/>
      <c r="BR28" s="375"/>
      <c r="BS28" s="375"/>
      <c r="BT28" s="375"/>
      <c r="BU28" s="376"/>
      <c r="BV28" s="374">
        <v>559042</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8</v>
      </c>
      <c r="M29" s="463"/>
      <c r="N29" s="463"/>
      <c r="O29" s="463"/>
      <c r="P29" s="505"/>
      <c r="Q29" s="462">
        <v>2700</v>
      </c>
      <c r="R29" s="463"/>
      <c r="S29" s="463"/>
      <c r="T29" s="463"/>
      <c r="U29" s="463"/>
      <c r="V29" s="505"/>
      <c r="W29" s="560"/>
      <c r="X29" s="561"/>
      <c r="Y29" s="562"/>
      <c r="Z29" s="461" t="s">
        <v>186</v>
      </c>
      <c r="AA29" s="441"/>
      <c r="AB29" s="441"/>
      <c r="AC29" s="441"/>
      <c r="AD29" s="441"/>
      <c r="AE29" s="441"/>
      <c r="AF29" s="441"/>
      <c r="AG29" s="442"/>
      <c r="AH29" s="462">
        <v>111</v>
      </c>
      <c r="AI29" s="463"/>
      <c r="AJ29" s="463"/>
      <c r="AK29" s="463"/>
      <c r="AL29" s="505"/>
      <c r="AM29" s="462">
        <v>318016</v>
      </c>
      <c r="AN29" s="463"/>
      <c r="AO29" s="463"/>
      <c r="AP29" s="463"/>
      <c r="AQ29" s="463"/>
      <c r="AR29" s="505"/>
      <c r="AS29" s="462">
        <v>2865</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38965</v>
      </c>
      <c r="BO29" s="412"/>
      <c r="BP29" s="412"/>
      <c r="BQ29" s="412"/>
      <c r="BR29" s="412"/>
      <c r="BS29" s="412"/>
      <c r="BT29" s="412"/>
      <c r="BU29" s="413"/>
      <c r="BV29" s="411">
        <v>372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95.6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605701</v>
      </c>
      <c r="BO30" s="531"/>
      <c r="BP30" s="531"/>
      <c r="BQ30" s="531"/>
      <c r="BR30" s="531"/>
      <c r="BS30" s="531"/>
      <c r="BT30" s="531"/>
      <c r="BU30" s="532"/>
      <c r="BV30" s="530">
        <v>633315</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197</v>
      </c>
      <c r="V33" s="435"/>
      <c r="W33" s="400" t="s">
        <v>196</v>
      </c>
      <c r="X33" s="400"/>
      <c r="Y33" s="400"/>
      <c r="Z33" s="400"/>
      <c r="AA33" s="400"/>
      <c r="AB33" s="400"/>
      <c r="AC33" s="400"/>
      <c r="AD33" s="400"/>
      <c r="AE33" s="400"/>
      <c r="AF33" s="400"/>
      <c r="AG33" s="400"/>
      <c r="AH33" s="400"/>
      <c r="AI33" s="400"/>
      <c r="AJ33" s="400"/>
      <c r="AK33" s="400"/>
      <c r="AL33" s="203"/>
      <c r="AM33" s="435" t="s">
        <v>198</v>
      </c>
      <c r="AN33" s="435"/>
      <c r="AO33" s="400" t="s">
        <v>196</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下水道特別会計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仲多度南部消防組合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温泉事業特別会計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駐車場特別会計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香川県市町総合事務組合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香川県後期高齢者医療広域連合（一般会計）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香川県後期高齢者医療広域連合（後期高齢者医療事業）</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香川県中部広域競艇事業組合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中讃広域行政事務組合（一般会計）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中讃広域行政事務組合（仲善クリーンセンター）</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中讃広域行政事務組合（瀬戸グリーンセンター）</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中讃広域行政事務組合（クリントピア丸亀）</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まんのう町外二ヶ市町(十郷地区)山林組合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177" t="s">
        <v>607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2" t="s">
        <v>562</v>
      </c>
      <c r="D34" s="1182"/>
      <c r="E34" s="1183"/>
      <c r="F34" s="32">
        <v>9.77</v>
      </c>
      <c r="G34" s="33">
        <v>8.25</v>
      </c>
      <c r="H34" s="33">
        <v>10.3</v>
      </c>
      <c r="I34" s="33">
        <v>4.12</v>
      </c>
      <c r="J34" s="34">
        <v>10.8</v>
      </c>
      <c r="K34" s="22"/>
      <c r="L34" s="22"/>
      <c r="M34" s="22"/>
      <c r="N34" s="22"/>
      <c r="O34" s="22"/>
      <c r="P34" s="22"/>
    </row>
    <row r="35" spans="1:16" ht="39" customHeight="1" x14ac:dyDescent="0.15">
      <c r="A35" s="22"/>
      <c r="B35" s="35"/>
      <c r="C35" s="1176" t="s">
        <v>563</v>
      </c>
      <c r="D35" s="1177"/>
      <c r="E35" s="1178"/>
      <c r="F35" s="36">
        <v>1.98</v>
      </c>
      <c r="G35" s="37">
        <v>1.94</v>
      </c>
      <c r="H35" s="37">
        <v>1.28</v>
      </c>
      <c r="I35" s="37">
        <v>1.02</v>
      </c>
      <c r="J35" s="38">
        <v>1.06</v>
      </c>
      <c r="K35" s="22"/>
      <c r="L35" s="22"/>
      <c r="M35" s="22"/>
      <c r="N35" s="22"/>
      <c r="O35" s="22"/>
      <c r="P35" s="22"/>
    </row>
    <row r="36" spans="1:16" ht="39" customHeight="1" x14ac:dyDescent="0.15">
      <c r="A36" s="22"/>
      <c r="B36" s="35"/>
      <c r="C36" s="1176" t="s">
        <v>564</v>
      </c>
      <c r="D36" s="1177"/>
      <c r="E36" s="1178"/>
      <c r="F36" s="36">
        <v>1.87</v>
      </c>
      <c r="G36" s="37">
        <v>0.52</v>
      </c>
      <c r="H36" s="37">
        <v>0.45</v>
      </c>
      <c r="I36" s="37">
        <v>1.01</v>
      </c>
      <c r="J36" s="38">
        <v>0.67</v>
      </c>
      <c r="K36" s="22"/>
      <c r="L36" s="22"/>
      <c r="M36" s="22"/>
      <c r="N36" s="22"/>
      <c r="O36" s="22"/>
      <c r="P36" s="22"/>
    </row>
    <row r="37" spans="1:16" ht="39" customHeight="1" x14ac:dyDescent="0.15">
      <c r="A37" s="22"/>
      <c r="B37" s="35"/>
      <c r="C37" s="1176" t="s">
        <v>565</v>
      </c>
      <c r="D37" s="1177"/>
      <c r="E37" s="1178"/>
      <c r="F37" s="36">
        <v>0.19</v>
      </c>
      <c r="G37" s="37">
        <v>0.09</v>
      </c>
      <c r="H37" s="37">
        <v>0.19</v>
      </c>
      <c r="I37" s="37">
        <v>0.2</v>
      </c>
      <c r="J37" s="38">
        <v>0.52</v>
      </c>
      <c r="K37" s="22"/>
      <c r="L37" s="22"/>
      <c r="M37" s="22"/>
      <c r="N37" s="22"/>
      <c r="O37" s="22"/>
      <c r="P37" s="22"/>
    </row>
    <row r="38" spans="1:16" ht="39" customHeight="1" x14ac:dyDescent="0.15">
      <c r="A38" s="22"/>
      <c r="B38" s="35"/>
      <c r="C38" s="1176" t="s">
        <v>566</v>
      </c>
      <c r="D38" s="1177"/>
      <c r="E38" s="1178"/>
      <c r="F38" s="36">
        <v>0.06</v>
      </c>
      <c r="G38" s="37">
        <v>0.08</v>
      </c>
      <c r="H38" s="37">
        <v>0.06</v>
      </c>
      <c r="I38" s="37">
        <v>0.05</v>
      </c>
      <c r="J38" s="38">
        <v>0.04</v>
      </c>
      <c r="K38" s="22"/>
      <c r="L38" s="22"/>
      <c r="M38" s="22"/>
      <c r="N38" s="22"/>
      <c r="O38" s="22"/>
      <c r="P38" s="22"/>
    </row>
    <row r="39" spans="1:16" ht="39" customHeight="1" x14ac:dyDescent="0.15">
      <c r="A39" s="22"/>
      <c r="B39" s="35"/>
      <c r="C39" s="1176" t="s">
        <v>567</v>
      </c>
      <c r="D39" s="1177"/>
      <c r="E39" s="1178"/>
      <c r="F39" s="36">
        <v>0.06</v>
      </c>
      <c r="G39" s="37">
        <v>7.0000000000000007E-2</v>
      </c>
      <c r="H39" s="37">
        <v>0.05</v>
      </c>
      <c r="I39" s="37">
        <v>0.04</v>
      </c>
      <c r="J39" s="38">
        <v>0.04</v>
      </c>
      <c r="K39" s="22"/>
      <c r="L39" s="22"/>
      <c r="M39" s="22"/>
      <c r="N39" s="22"/>
      <c r="O39" s="22"/>
      <c r="P39" s="22"/>
    </row>
    <row r="40" spans="1:16" ht="39" customHeight="1" x14ac:dyDescent="0.15">
      <c r="A40" s="22"/>
      <c r="B40" s="35"/>
      <c r="C40" s="1176" t="s">
        <v>568</v>
      </c>
      <c r="D40" s="1177"/>
      <c r="E40" s="1178"/>
      <c r="F40" s="36">
        <v>0.06</v>
      </c>
      <c r="G40" s="37">
        <v>0.03</v>
      </c>
      <c r="H40" s="37">
        <v>0.02</v>
      </c>
      <c r="I40" s="37">
        <v>0.04</v>
      </c>
      <c r="J40" s="38">
        <v>0.02</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569</v>
      </c>
      <c r="D42" s="1177"/>
      <c r="E42" s="1178"/>
      <c r="F42" s="36" t="s">
        <v>511</v>
      </c>
      <c r="G42" s="37" t="s">
        <v>511</v>
      </c>
      <c r="H42" s="37" t="s">
        <v>511</v>
      </c>
      <c r="I42" s="37" t="s">
        <v>511</v>
      </c>
      <c r="J42" s="38" t="s">
        <v>511</v>
      </c>
      <c r="K42" s="22"/>
      <c r="L42" s="22"/>
      <c r="M42" s="22"/>
      <c r="N42" s="22"/>
      <c r="O42" s="22"/>
      <c r="P42" s="22"/>
    </row>
    <row r="43" spans="1:16" ht="39" customHeight="1" thickBot="1" x14ac:dyDescent="0.2">
      <c r="A43" s="22"/>
      <c r="B43" s="40"/>
      <c r="C43" s="1179" t="s">
        <v>570</v>
      </c>
      <c r="D43" s="1180"/>
      <c r="E43" s="1181"/>
      <c r="F43" s="41">
        <v>7.28</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BCmrK+3Y8bkpZCXHpCJfJMyv+6m0kkXuxhSGQfusLc2go/CT628JLWnmLsNfZucc624mcrsOwzKRfaebizrXg==" saltValue="BFOt4307Z5efM0iySuwo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405</v>
      </c>
      <c r="L45" s="60">
        <v>405</v>
      </c>
      <c r="M45" s="60">
        <v>420</v>
      </c>
      <c r="N45" s="60">
        <v>424</v>
      </c>
      <c r="O45" s="61">
        <v>445</v>
      </c>
      <c r="P45" s="48"/>
      <c r="Q45" s="48"/>
      <c r="R45" s="48"/>
      <c r="S45" s="48"/>
      <c r="T45" s="48"/>
      <c r="U45" s="48"/>
    </row>
    <row r="46" spans="1:21" ht="30.75" customHeight="1" x14ac:dyDescent="0.15">
      <c r="A46" s="48"/>
      <c r="B46" s="1186"/>
      <c r="C46" s="1187"/>
      <c r="D46" s="62"/>
      <c r="E46" s="1192" t="s">
        <v>13</v>
      </c>
      <c r="F46" s="1192"/>
      <c r="G46" s="1192"/>
      <c r="H46" s="1192"/>
      <c r="I46" s="1192"/>
      <c r="J46" s="1193"/>
      <c r="K46" s="63" t="s">
        <v>511</v>
      </c>
      <c r="L46" s="64" t="s">
        <v>511</v>
      </c>
      <c r="M46" s="64" t="s">
        <v>511</v>
      </c>
      <c r="N46" s="64" t="s">
        <v>511</v>
      </c>
      <c r="O46" s="65" t="s">
        <v>511</v>
      </c>
      <c r="P46" s="48"/>
      <c r="Q46" s="48"/>
      <c r="R46" s="48"/>
      <c r="S46" s="48"/>
      <c r="T46" s="48"/>
      <c r="U46" s="48"/>
    </row>
    <row r="47" spans="1:21" ht="30.75" customHeight="1" x14ac:dyDescent="0.15">
      <c r="A47" s="48"/>
      <c r="B47" s="1186"/>
      <c r="C47" s="1187"/>
      <c r="D47" s="62"/>
      <c r="E47" s="1192" t="s">
        <v>14</v>
      </c>
      <c r="F47" s="1192"/>
      <c r="G47" s="1192"/>
      <c r="H47" s="1192"/>
      <c r="I47" s="1192"/>
      <c r="J47" s="1193"/>
      <c r="K47" s="63" t="s">
        <v>511</v>
      </c>
      <c r="L47" s="64" t="s">
        <v>511</v>
      </c>
      <c r="M47" s="64" t="s">
        <v>511</v>
      </c>
      <c r="N47" s="64" t="s">
        <v>511</v>
      </c>
      <c r="O47" s="65" t="s">
        <v>511</v>
      </c>
      <c r="P47" s="48"/>
      <c r="Q47" s="48"/>
      <c r="R47" s="48"/>
      <c r="S47" s="48"/>
      <c r="T47" s="48"/>
      <c r="U47" s="48"/>
    </row>
    <row r="48" spans="1:21" ht="30.75" customHeight="1" x14ac:dyDescent="0.15">
      <c r="A48" s="48"/>
      <c r="B48" s="1186"/>
      <c r="C48" s="1187"/>
      <c r="D48" s="62"/>
      <c r="E48" s="1192" t="s">
        <v>15</v>
      </c>
      <c r="F48" s="1192"/>
      <c r="G48" s="1192"/>
      <c r="H48" s="1192"/>
      <c r="I48" s="1192"/>
      <c r="J48" s="1193"/>
      <c r="K48" s="63">
        <v>91</v>
      </c>
      <c r="L48" s="64">
        <v>95</v>
      </c>
      <c r="M48" s="64">
        <v>70</v>
      </c>
      <c r="N48" s="64">
        <v>79</v>
      </c>
      <c r="O48" s="65">
        <v>77</v>
      </c>
      <c r="P48" s="48"/>
      <c r="Q48" s="48"/>
      <c r="R48" s="48"/>
      <c r="S48" s="48"/>
      <c r="T48" s="48"/>
      <c r="U48" s="48"/>
    </row>
    <row r="49" spans="1:21" ht="30.75" customHeight="1" x14ac:dyDescent="0.15">
      <c r="A49" s="48"/>
      <c r="B49" s="1186"/>
      <c r="C49" s="1187"/>
      <c r="D49" s="62"/>
      <c r="E49" s="1192" t="s">
        <v>16</v>
      </c>
      <c r="F49" s="1192"/>
      <c r="G49" s="1192"/>
      <c r="H49" s="1192"/>
      <c r="I49" s="1192"/>
      <c r="J49" s="1193"/>
      <c r="K49" s="63">
        <v>11</v>
      </c>
      <c r="L49" s="64">
        <v>12</v>
      </c>
      <c r="M49" s="64">
        <v>12</v>
      </c>
      <c r="N49" s="64">
        <v>13</v>
      </c>
      <c r="O49" s="65">
        <v>13</v>
      </c>
      <c r="P49" s="48"/>
      <c r="Q49" s="48"/>
      <c r="R49" s="48"/>
      <c r="S49" s="48"/>
      <c r="T49" s="48"/>
      <c r="U49" s="48"/>
    </row>
    <row r="50" spans="1:21" ht="30.75" customHeight="1" x14ac:dyDescent="0.15">
      <c r="A50" s="48"/>
      <c r="B50" s="1186"/>
      <c r="C50" s="1187"/>
      <c r="D50" s="62"/>
      <c r="E50" s="1192" t="s">
        <v>17</v>
      </c>
      <c r="F50" s="1192"/>
      <c r="G50" s="1192"/>
      <c r="H50" s="1192"/>
      <c r="I50" s="1192"/>
      <c r="J50" s="1193"/>
      <c r="K50" s="63" t="s">
        <v>511</v>
      </c>
      <c r="L50" s="64" t="s">
        <v>511</v>
      </c>
      <c r="M50" s="64">
        <v>4</v>
      </c>
      <c r="N50" s="64">
        <v>9</v>
      </c>
      <c r="O50" s="65">
        <v>9</v>
      </c>
      <c r="P50" s="48"/>
      <c r="Q50" s="48"/>
      <c r="R50" s="48"/>
      <c r="S50" s="48"/>
      <c r="T50" s="48"/>
      <c r="U50" s="48"/>
    </row>
    <row r="51" spans="1:21" ht="30.75" customHeight="1" x14ac:dyDescent="0.15">
      <c r="A51" s="48"/>
      <c r="B51" s="1188"/>
      <c r="C51" s="1189"/>
      <c r="D51" s="66"/>
      <c r="E51" s="1192" t="s">
        <v>18</v>
      </c>
      <c r="F51" s="1192"/>
      <c r="G51" s="1192"/>
      <c r="H51" s="1192"/>
      <c r="I51" s="1192"/>
      <c r="J51" s="1193"/>
      <c r="K51" s="63" t="s">
        <v>511</v>
      </c>
      <c r="L51" s="64" t="s">
        <v>511</v>
      </c>
      <c r="M51" s="64">
        <v>0</v>
      </c>
      <c r="N51" s="64">
        <v>0</v>
      </c>
      <c r="O51" s="65" t="s">
        <v>511</v>
      </c>
      <c r="P51" s="48"/>
      <c r="Q51" s="48"/>
      <c r="R51" s="48"/>
      <c r="S51" s="48"/>
      <c r="T51" s="48"/>
      <c r="U51" s="48"/>
    </row>
    <row r="52" spans="1:21" ht="30.75" customHeight="1" x14ac:dyDescent="0.15">
      <c r="A52" s="48"/>
      <c r="B52" s="1194" t="s">
        <v>19</v>
      </c>
      <c r="C52" s="1195"/>
      <c r="D52" s="66"/>
      <c r="E52" s="1192" t="s">
        <v>20</v>
      </c>
      <c r="F52" s="1192"/>
      <c r="G52" s="1192"/>
      <c r="H52" s="1192"/>
      <c r="I52" s="1192"/>
      <c r="J52" s="1193"/>
      <c r="K52" s="63">
        <v>353</v>
      </c>
      <c r="L52" s="64">
        <v>348</v>
      </c>
      <c r="M52" s="64">
        <v>339</v>
      </c>
      <c r="N52" s="64">
        <v>345</v>
      </c>
      <c r="O52" s="65">
        <v>357</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154</v>
      </c>
      <c r="L53" s="69">
        <v>164</v>
      </c>
      <c r="M53" s="69">
        <v>167</v>
      </c>
      <c r="N53" s="69">
        <v>180</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00" t="s">
        <v>25</v>
      </c>
      <c r="C57" s="1201"/>
      <c r="D57" s="1204" t="s">
        <v>26</v>
      </c>
      <c r="E57" s="1205"/>
      <c r="F57" s="1205"/>
      <c r="G57" s="1205"/>
      <c r="H57" s="1205"/>
      <c r="I57" s="1205"/>
      <c r="J57" s="1206"/>
      <c r="K57" s="83"/>
      <c r="L57" s="84"/>
      <c r="M57" s="84"/>
      <c r="N57" s="84"/>
      <c r="O57" s="85"/>
    </row>
    <row r="58" spans="1:21" ht="31.5" customHeight="1" thickBot="1" x14ac:dyDescent="0.2">
      <c r="B58" s="1202"/>
      <c r="C58" s="1203"/>
      <c r="D58" s="1207" t="s">
        <v>27</v>
      </c>
      <c r="E58" s="1208"/>
      <c r="F58" s="1208"/>
      <c r="G58" s="1208"/>
      <c r="H58" s="1208"/>
      <c r="I58" s="1208"/>
      <c r="J58" s="120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jQgcAZ3GvJuVQ8CDd5itHbCcv4XGpl5yFQiEb7Z8+CYoS+ebSIIHSa4xtSqR60COT2p1PMdTPM6Ch0ckt2Wg==" saltValue="c5PQw3dDfPd6h1mpOy6/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10" t="s">
        <v>30</v>
      </c>
      <c r="C41" s="1211"/>
      <c r="D41" s="102"/>
      <c r="E41" s="1216" t="s">
        <v>31</v>
      </c>
      <c r="F41" s="1216"/>
      <c r="G41" s="1216"/>
      <c r="H41" s="1217"/>
      <c r="I41" s="351">
        <v>4061</v>
      </c>
      <c r="J41" s="352">
        <v>4193</v>
      </c>
      <c r="K41" s="352">
        <v>5308</v>
      </c>
      <c r="L41" s="352">
        <v>5475</v>
      </c>
      <c r="M41" s="353">
        <v>5392</v>
      </c>
    </row>
    <row r="42" spans="2:13" ht="27.75" customHeight="1" x14ac:dyDescent="0.15">
      <c r="B42" s="1212"/>
      <c r="C42" s="1213"/>
      <c r="D42" s="103"/>
      <c r="E42" s="1218" t="s">
        <v>32</v>
      </c>
      <c r="F42" s="1218"/>
      <c r="G42" s="1218"/>
      <c r="H42" s="1219"/>
      <c r="I42" s="354" t="s">
        <v>511</v>
      </c>
      <c r="J42" s="355" t="s">
        <v>511</v>
      </c>
      <c r="K42" s="355">
        <v>349</v>
      </c>
      <c r="L42" s="355">
        <v>340</v>
      </c>
      <c r="M42" s="356">
        <v>331</v>
      </c>
    </row>
    <row r="43" spans="2:13" ht="27.75" customHeight="1" x14ac:dyDescent="0.15">
      <c r="B43" s="1212"/>
      <c r="C43" s="1213"/>
      <c r="D43" s="103"/>
      <c r="E43" s="1218" t="s">
        <v>33</v>
      </c>
      <c r="F43" s="1218"/>
      <c r="G43" s="1218"/>
      <c r="H43" s="1219"/>
      <c r="I43" s="354">
        <v>1034</v>
      </c>
      <c r="J43" s="355">
        <v>968</v>
      </c>
      <c r="K43" s="355">
        <v>877</v>
      </c>
      <c r="L43" s="355">
        <v>853</v>
      </c>
      <c r="M43" s="356">
        <v>822</v>
      </c>
    </row>
    <row r="44" spans="2:13" ht="27.75" customHeight="1" x14ac:dyDescent="0.15">
      <c r="B44" s="1212"/>
      <c r="C44" s="1213"/>
      <c r="D44" s="103"/>
      <c r="E44" s="1218" t="s">
        <v>34</v>
      </c>
      <c r="F44" s="1218"/>
      <c r="G44" s="1218"/>
      <c r="H44" s="1219"/>
      <c r="I44" s="354">
        <v>87</v>
      </c>
      <c r="J44" s="355">
        <v>74</v>
      </c>
      <c r="K44" s="355">
        <v>66</v>
      </c>
      <c r="L44" s="355">
        <v>60</v>
      </c>
      <c r="M44" s="356">
        <v>47</v>
      </c>
    </row>
    <row r="45" spans="2:13" ht="27.75" customHeight="1" x14ac:dyDescent="0.15">
      <c r="B45" s="1212"/>
      <c r="C45" s="1213"/>
      <c r="D45" s="103"/>
      <c r="E45" s="1218" t="s">
        <v>35</v>
      </c>
      <c r="F45" s="1218"/>
      <c r="G45" s="1218"/>
      <c r="H45" s="1219"/>
      <c r="I45" s="354">
        <v>916</v>
      </c>
      <c r="J45" s="355">
        <v>905</v>
      </c>
      <c r="K45" s="355">
        <v>850</v>
      </c>
      <c r="L45" s="355">
        <v>771</v>
      </c>
      <c r="M45" s="356">
        <v>748</v>
      </c>
    </row>
    <row r="46" spans="2:13" ht="27.75" customHeight="1" x14ac:dyDescent="0.15">
      <c r="B46" s="1212"/>
      <c r="C46" s="1213"/>
      <c r="D46" s="104"/>
      <c r="E46" s="1218" t="s">
        <v>36</v>
      </c>
      <c r="F46" s="1218"/>
      <c r="G46" s="1218"/>
      <c r="H46" s="1219"/>
      <c r="I46" s="354" t="s">
        <v>511</v>
      </c>
      <c r="J46" s="355" t="s">
        <v>511</v>
      </c>
      <c r="K46" s="355" t="s">
        <v>511</v>
      </c>
      <c r="L46" s="355" t="s">
        <v>511</v>
      </c>
      <c r="M46" s="356" t="s">
        <v>511</v>
      </c>
    </row>
    <row r="47" spans="2:13" ht="27.75" customHeight="1" x14ac:dyDescent="0.15">
      <c r="B47" s="1212"/>
      <c r="C47" s="1213"/>
      <c r="D47" s="105"/>
      <c r="E47" s="1220" t="s">
        <v>37</v>
      </c>
      <c r="F47" s="1221"/>
      <c r="G47" s="1221"/>
      <c r="H47" s="1222"/>
      <c r="I47" s="354" t="s">
        <v>511</v>
      </c>
      <c r="J47" s="355" t="s">
        <v>511</v>
      </c>
      <c r="K47" s="355" t="s">
        <v>511</v>
      </c>
      <c r="L47" s="355" t="s">
        <v>511</v>
      </c>
      <c r="M47" s="356" t="s">
        <v>511</v>
      </c>
    </row>
    <row r="48" spans="2:13" ht="27.75" customHeight="1" x14ac:dyDescent="0.15">
      <c r="B48" s="1212"/>
      <c r="C48" s="1213"/>
      <c r="D48" s="103"/>
      <c r="E48" s="1218" t="s">
        <v>38</v>
      </c>
      <c r="F48" s="1218"/>
      <c r="G48" s="1218"/>
      <c r="H48" s="1219"/>
      <c r="I48" s="354" t="s">
        <v>511</v>
      </c>
      <c r="J48" s="355" t="s">
        <v>511</v>
      </c>
      <c r="K48" s="355" t="s">
        <v>511</v>
      </c>
      <c r="L48" s="355" t="s">
        <v>511</v>
      </c>
      <c r="M48" s="356" t="s">
        <v>511</v>
      </c>
    </row>
    <row r="49" spans="2:13" ht="27.75" customHeight="1" x14ac:dyDescent="0.15">
      <c r="B49" s="1214"/>
      <c r="C49" s="1215"/>
      <c r="D49" s="103"/>
      <c r="E49" s="1218" t="s">
        <v>39</v>
      </c>
      <c r="F49" s="1218"/>
      <c r="G49" s="1218"/>
      <c r="H49" s="1219"/>
      <c r="I49" s="354" t="s">
        <v>511</v>
      </c>
      <c r="J49" s="355" t="s">
        <v>511</v>
      </c>
      <c r="K49" s="355" t="s">
        <v>511</v>
      </c>
      <c r="L49" s="355" t="s">
        <v>511</v>
      </c>
      <c r="M49" s="356" t="s">
        <v>511</v>
      </c>
    </row>
    <row r="50" spans="2:13" ht="27.75" customHeight="1" x14ac:dyDescent="0.15">
      <c r="B50" s="1223" t="s">
        <v>40</v>
      </c>
      <c r="C50" s="1224"/>
      <c r="D50" s="106"/>
      <c r="E50" s="1218" t="s">
        <v>41</v>
      </c>
      <c r="F50" s="1218"/>
      <c r="G50" s="1218"/>
      <c r="H50" s="1219"/>
      <c r="I50" s="354">
        <v>1797</v>
      </c>
      <c r="J50" s="355">
        <v>1775</v>
      </c>
      <c r="K50" s="355">
        <v>1580</v>
      </c>
      <c r="L50" s="355">
        <v>1664</v>
      </c>
      <c r="M50" s="356">
        <v>1822</v>
      </c>
    </row>
    <row r="51" spans="2:13" ht="27.75" customHeight="1" x14ac:dyDescent="0.15">
      <c r="B51" s="1212"/>
      <c r="C51" s="1213"/>
      <c r="D51" s="103"/>
      <c r="E51" s="1218" t="s">
        <v>42</v>
      </c>
      <c r="F51" s="1218"/>
      <c r="G51" s="1218"/>
      <c r="H51" s="1219"/>
      <c r="I51" s="354">
        <v>109</v>
      </c>
      <c r="J51" s="355">
        <v>99</v>
      </c>
      <c r="K51" s="355">
        <v>85</v>
      </c>
      <c r="L51" s="355">
        <v>78</v>
      </c>
      <c r="M51" s="356">
        <v>63</v>
      </c>
    </row>
    <row r="52" spans="2:13" ht="27.75" customHeight="1" x14ac:dyDescent="0.15">
      <c r="B52" s="1214"/>
      <c r="C52" s="1215"/>
      <c r="D52" s="103"/>
      <c r="E52" s="1218" t="s">
        <v>43</v>
      </c>
      <c r="F52" s="1218"/>
      <c r="G52" s="1218"/>
      <c r="H52" s="1219"/>
      <c r="I52" s="354">
        <v>3813</v>
      </c>
      <c r="J52" s="355">
        <v>3783</v>
      </c>
      <c r="K52" s="355">
        <v>4527</v>
      </c>
      <c r="L52" s="355">
        <v>4491</v>
      </c>
      <c r="M52" s="356">
        <v>4515</v>
      </c>
    </row>
    <row r="53" spans="2:13" ht="27.75" customHeight="1" thickBot="1" x14ac:dyDescent="0.2">
      <c r="B53" s="1225" t="s">
        <v>44</v>
      </c>
      <c r="C53" s="1226"/>
      <c r="D53" s="107"/>
      <c r="E53" s="1227" t="s">
        <v>45</v>
      </c>
      <c r="F53" s="1227"/>
      <c r="G53" s="1227"/>
      <c r="H53" s="1228"/>
      <c r="I53" s="357">
        <v>379</v>
      </c>
      <c r="J53" s="358">
        <v>483</v>
      </c>
      <c r="K53" s="358">
        <v>1258</v>
      </c>
      <c r="L53" s="358">
        <v>1265</v>
      </c>
      <c r="M53" s="359">
        <v>940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zNzJ7NG7q9CMGMMetv7HhtMGMjkOEDLHrP+O60QSot2RETPE+WEkYDjOoylK/Jsi3hZLdnX+pd1rsEZCHuQSw==" saltValue="i/2zeOvMB1dSP7XDFwIS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7" t="s">
        <v>48</v>
      </c>
      <c r="D55" s="1237"/>
      <c r="E55" s="1238"/>
      <c r="F55" s="119">
        <v>480</v>
      </c>
      <c r="G55" s="119">
        <v>559</v>
      </c>
      <c r="H55" s="120">
        <v>676</v>
      </c>
    </row>
    <row r="56" spans="2:8" ht="52.5" customHeight="1" x14ac:dyDescent="0.15">
      <c r="B56" s="121"/>
      <c r="C56" s="1239" t="s">
        <v>49</v>
      </c>
      <c r="D56" s="1239"/>
      <c r="E56" s="1240"/>
      <c r="F56" s="122">
        <v>0</v>
      </c>
      <c r="G56" s="122">
        <v>0</v>
      </c>
      <c r="H56" s="123">
        <v>39</v>
      </c>
    </row>
    <row r="57" spans="2:8" ht="53.25" customHeight="1" x14ac:dyDescent="0.15">
      <c r="B57" s="121"/>
      <c r="C57" s="1241" t="s">
        <v>50</v>
      </c>
      <c r="D57" s="1241"/>
      <c r="E57" s="1242"/>
      <c r="F57" s="124">
        <v>639</v>
      </c>
      <c r="G57" s="124">
        <v>633</v>
      </c>
      <c r="H57" s="125">
        <v>606</v>
      </c>
    </row>
    <row r="58" spans="2:8" ht="45.75" customHeight="1" x14ac:dyDescent="0.15">
      <c r="B58" s="126"/>
      <c r="C58" s="1229" t="s">
        <v>602</v>
      </c>
      <c r="D58" s="1230"/>
      <c r="E58" s="1231"/>
      <c r="F58" s="127">
        <v>373</v>
      </c>
      <c r="G58" s="127">
        <v>363</v>
      </c>
      <c r="H58" s="128">
        <v>368</v>
      </c>
    </row>
    <row r="59" spans="2:8" ht="45.75" customHeight="1" x14ac:dyDescent="0.15">
      <c r="B59" s="126"/>
      <c r="C59" s="1229" t="s">
        <v>603</v>
      </c>
      <c r="D59" s="1230"/>
      <c r="E59" s="1231"/>
      <c r="F59" s="127">
        <v>77</v>
      </c>
      <c r="G59" s="127">
        <v>77</v>
      </c>
      <c r="H59" s="128">
        <v>77</v>
      </c>
    </row>
    <row r="60" spans="2:8" ht="45.75" customHeight="1" x14ac:dyDescent="0.15">
      <c r="B60" s="126"/>
      <c r="C60" s="1229" t="s">
        <v>604</v>
      </c>
      <c r="D60" s="1230"/>
      <c r="E60" s="1231"/>
      <c r="F60" s="127">
        <v>55</v>
      </c>
      <c r="G60" s="127">
        <v>55</v>
      </c>
      <c r="H60" s="128">
        <v>55</v>
      </c>
    </row>
    <row r="61" spans="2:8" ht="45.75" customHeight="1" x14ac:dyDescent="0.15">
      <c r="B61" s="126"/>
      <c r="C61" s="1229" t="s">
        <v>605</v>
      </c>
      <c r="D61" s="1230"/>
      <c r="E61" s="1231"/>
      <c r="F61" s="127">
        <v>10</v>
      </c>
      <c r="G61" s="127">
        <v>40</v>
      </c>
      <c r="H61" s="128">
        <v>41</v>
      </c>
    </row>
    <row r="62" spans="2:8" ht="45.75" customHeight="1" thickBot="1" x14ac:dyDescent="0.2">
      <c r="B62" s="129"/>
      <c r="C62" s="1232" t="s">
        <v>606</v>
      </c>
      <c r="D62" s="1233"/>
      <c r="E62" s="1234"/>
      <c r="F62" s="130">
        <v>30</v>
      </c>
      <c r="G62" s="130">
        <v>30</v>
      </c>
      <c r="H62" s="131">
        <v>35</v>
      </c>
    </row>
    <row r="63" spans="2:8" ht="52.5" customHeight="1" thickBot="1" x14ac:dyDescent="0.2">
      <c r="B63" s="132"/>
      <c r="C63" s="1235" t="s">
        <v>51</v>
      </c>
      <c r="D63" s="1235"/>
      <c r="E63" s="1236"/>
      <c r="F63" s="133">
        <v>1119</v>
      </c>
      <c r="G63" s="133">
        <v>1193</v>
      </c>
      <c r="H63" s="134">
        <v>1321</v>
      </c>
    </row>
    <row r="64" spans="2:8" x14ac:dyDescent="0.15"/>
  </sheetData>
  <sheetProtection algorithmName="SHA-512" hashValue="R+8rOoaCj+Lnk2PLipHqxeoflLtkAU6j877UCsC5lnmT0D59sod9puadbz9x3nTxo3rdZzF73gBU7vM5wOQP4g==" saltValue="HQah2KJmm0wPL9vDnlWB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55"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55"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55"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55"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55"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55"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55"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55"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55"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55"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55"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55"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55"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55"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55"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614</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615</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616</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617</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553</v>
      </c>
      <c r="BQ50" s="1276"/>
      <c r="BR50" s="1276"/>
      <c r="BS50" s="1276"/>
      <c r="BT50" s="1276"/>
      <c r="BU50" s="1276"/>
      <c r="BV50" s="1276"/>
      <c r="BW50" s="1276"/>
      <c r="BX50" s="1276" t="s">
        <v>554</v>
      </c>
      <c r="BY50" s="1276"/>
      <c r="BZ50" s="1276"/>
      <c r="CA50" s="1276"/>
      <c r="CB50" s="1276"/>
      <c r="CC50" s="1276"/>
      <c r="CD50" s="1276"/>
      <c r="CE50" s="1276"/>
      <c r="CF50" s="1276" t="s">
        <v>555</v>
      </c>
      <c r="CG50" s="1276"/>
      <c r="CH50" s="1276"/>
      <c r="CI50" s="1276"/>
      <c r="CJ50" s="1276"/>
      <c r="CK50" s="1276"/>
      <c r="CL50" s="1276"/>
      <c r="CM50" s="1276"/>
      <c r="CN50" s="1276" t="s">
        <v>556</v>
      </c>
      <c r="CO50" s="1276"/>
      <c r="CP50" s="1276"/>
      <c r="CQ50" s="1276"/>
      <c r="CR50" s="1276"/>
      <c r="CS50" s="1276"/>
      <c r="CT50" s="1276"/>
      <c r="CU50" s="1276"/>
      <c r="CV50" s="1276" t="s">
        <v>557</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618</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81">
        <v>16.399999999999999</v>
      </c>
      <c r="BQ51" s="1281"/>
      <c r="BR51" s="1281"/>
      <c r="BS51" s="1281"/>
      <c r="BT51" s="1281"/>
      <c r="BU51" s="1281"/>
      <c r="BV51" s="1281"/>
      <c r="BW51" s="1281"/>
      <c r="BX51" s="1281">
        <v>21</v>
      </c>
      <c r="BY51" s="1281"/>
      <c r="BZ51" s="1281"/>
      <c r="CA51" s="1281"/>
      <c r="CB51" s="1281"/>
      <c r="CC51" s="1281"/>
      <c r="CD51" s="1281"/>
      <c r="CE51" s="1281"/>
      <c r="CF51" s="1281">
        <v>55</v>
      </c>
      <c r="CG51" s="1281"/>
      <c r="CH51" s="1281"/>
      <c r="CI51" s="1281"/>
      <c r="CJ51" s="1281"/>
      <c r="CK51" s="1281"/>
      <c r="CL51" s="1281"/>
      <c r="CM51" s="1281"/>
      <c r="CN51" s="1281">
        <v>51.8</v>
      </c>
      <c r="CO51" s="1281"/>
      <c r="CP51" s="1281"/>
      <c r="CQ51" s="1281"/>
      <c r="CR51" s="1281"/>
      <c r="CS51" s="1281"/>
      <c r="CT51" s="1281"/>
      <c r="CU51" s="1281"/>
      <c r="CV51" s="1281">
        <v>35.200000000000003</v>
      </c>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81">
        <v>54.3</v>
      </c>
      <c r="BQ53" s="1281"/>
      <c r="BR53" s="1281"/>
      <c r="BS53" s="1281"/>
      <c r="BT53" s="1281"/>
      <c r="BU53" s="1281"/>
      <c r="BV53" s="1281"/>
      <c r="BW53" s="1281"/>
      <c r="BX53" s="1281">
        <v>54.5</v>
      </c>
      <c r="BY53" s="1281"/>
      <c r="BZ53" s="1281"/>
      <c r="CA53" s="1281"/>
      <c r="CB53" s="1281"/>
      <c r="CC53" s="1281"/>
      <c r="CD53" s="1281"/>
      <c r="CE53" s="1281"/>
      <c r="CF53" s="1281">
        <v>48.8</v>
      </c>
      <c r="CG53" s="1281"/>
      <c r="CH53" s="1281"/>
      <c r="CI53" s="1281"/>
      <c r="CJ53" s="1281"/>
      <c r="CK53" s="1281"/>
      <c r="CL53" s="1281"/>
      <c r="CM53" s="1281"/>
      <c r="CN53" s="1281">
        <v>47</v>
      </c>
      <c r="CO53" s="1281"/>
      <c r="CP53" s="1281"/>
      <c r="CQ53" s="1281"/>
      <c r="CR53" s="1281"/>
      <c r="CS53" s="1281"/>
      <c r="CT53" s="1281"/>
      <c r="CU53" s="1281"/>
      <c r="CV53" s="1281">
        <v>48.8</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623</v>
      </c>
      <c r="AO55" s="1276"/>
      <c r="AP55" s="1276"/>
      <c r="AQ55" s="1276"/>
      <c r="AR55" s="1276"/>
      <c r="AS55" s="1276"/>
      <c r="AT55" s="1276"/>
      <c r="AU55" s="1276"/>
      <c r="AV55" s="1276"/>
      <c r="AW55" s="1276"/>
      <c r="AX55" s="1276"/>
      <c r="AY55" s="1276"/>
      <c r="AZ55" s="1276"/>
      <c r="BA55" s="1276"/>
      <c r="BB55" s="1280" t="s">
        <v>620</v>
      </c>
      <c r="BC55" s="1280"/>
      <c r="BD55" s="1280"/>
      <c r="BE55" s="1280"/>
      <c r="BF55" s="1280"/>
      <c r="BG55" s="1280"/>
      <c r="BH55" s="1280"/>
      <c r="BI55" s="1280"/>
      <c r="BJ55" s="1280"/>
      <c r="BK55" s="1280"/>
      <c r="BL55" s="1280"/>
      <c r="BM55" s="1280"/>
      <c r="BN55" s="1280"/>
      <c r="BO55" s="1280"/>
      <c r="BP55" s="1281">
        <v>23.4</v>
      </c>
      <c r="BQ55" s="1281"/>
      <c r="BR55" s="1281"/>
      <c r="BS55" s="1281"/>
      <c r="BT55" s="1281"/>
      <c r="BU55" s="1281"/>
      <c r="BV55" s="1281"/>
      <c r="BW55" s="1281"/>
      <c r="BX55" s="1281">
        <v>7.6</v>
      </c>
      <c r="BY55" s="1281"/>
      <c r="BZ55" s="1281"/>
      <c r="CA55" s="1281"/>
      <c r="CB55" s="1281"/>
      <c r="CC55" s="1281"/>
      <c r="CD55" s="1281"/>
      <c r="CE55" s="1281"/>
      <c r="CF55" s="1281">
        <v>3</v>
      </c>
      <c r="CG55" s="1281"/>
      <c r="CH55" s="1281"/>
      <c r="CI55" s="1281"/>
      <c r="CJ55" s="1281"/>
      <c r="CK55" s="1281"/>
      <c r="CL55" s="1281"/>
      <c r="CM55" s="1281"/>
      <c r="CN55" s="1281">
        <v>3.4</v>
      </c>
      <c r="CO55" s="1281"/>
      <c r="CP55" s="1281"/>
      <c r="CQ55" s="1281"/>
      <c r="CR55" s="1281"/>
      <c r="CS55" s="1281"/>
      <c r="CT55" s="1281"/>
      <c r="CU55" s="1281"/>
      <c r="CV55" s="1281">
        <v>0</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621</v>
      </c>
      <c r="BC57" s="1280"/>
      <c r="BD57" s="1280"/>
      <c r="BE57" s="1280"/>
      <c r="BF57" s="1280"/>
      <c r="BG57" s="1280"/>
      <c r="BH57" s="1280"/>
      <c r="BI57" s="1280"/>
      <c r="BJ57" s="1280"/>
      <c r="BK57" s="1280"/>
      <c r="BL57" s="1280"/>
      <c r="BM57" s="1280"/>
      <c r="BN57" s="1280"/>
      <c r="BO57" s="1280"/>
      <c r="BP57" s="1281">
        <v>59.2</v>
      </c>
      <c r="BQ57" s="1281"/>
      <c r="BR57" s="1281"/>
      <c r="BS57" s="1281"/>
      <c r="BT57" s="1281"/>
      <c r="BU57" s="1281"/>
      <c r="BV57" s="1281"/>
      <c r="BW57" s="1281"/>
      <c r="BX57" s="1281">
        <v>63.4</v>
      </c>
      <c r="BY57" s="1281"/>
      <c r="BZ57" s="1281"/>
      <c r="CA57" s="1281"/>
      <c r="CB57" s="1281"/>
      <c r="CC57" s="1281"/>
      <c r="CD57" s="1281"/>
      <c r="CE57" s="1281"/>
      <c r="CF57" s="1281">
        <v>63.3</v>
      </c>
      <c r="CG57" s="1281"/>
      <c r="CH57" s="1281"/>
      <c r="CI57" s="1281"/>
      <c r="CJ57" s="1281"/>
      <c r="CK57" s="1281"/>
      <c r="CL57" s="1281"/>
      <c r="CM57" s="1281"/>
      <c r="CN57" s="1281">
        <v>62.8</v>
      </c>
      <c r="CO57" s="1281"/>
      <c r="CP57" s="1281"/>
      <c r="CQ57" s="1281"/>
      <c r="CR57" s="1281"/>
      <c r="CS57" s="1281"/>
      <c r="CT57" s="1281"/>
      <c r="CU57" s="1281"/>
      <c r="CV57" s="1281">
        <v>62.8</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624</v>
      </c>
    </row>
    <row r="64" spans="1:109" x14ac:dyDescent="0.15">
      <c r="B64" s="1251"/>
      <c r="G64" s="1258"/>
      <c r="I64" s="1291"/>
      <c r="J64" s="1291"/>
      <c r="K64" s="1291"/>
      <c r="L64" s="1291"/>
      <c r="M64" s="1291"/>
      <c r="N64" s="1292"/>
      <c r="AM64" s="1258"/>
      <c r="AN64" s="1258" t="s">
        <v>615</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625</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617</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553</v>
      </c>
      <c r="BQ72" s="1276"/>
      <c r="BR72" s="1276"/>
      <c r="BS72" s="1276"/>
      <c r="BT72" s="1276"/>
      <c r="BU72" s="1276"/>
      <c r="BV72" s="1276"/>
      <c r="BW72" s="1276"/>
      <c r="BX72" s="1276" t="s">
        <v>554</v>
      </c>
      <c r="BY72" s="1276"/>
      <c r="BZ72" s="1276"/>
      <c r="CA72" s="1276"/>
      <c r="CB72" s="1276"/>
      <c r="CC72" s="1276"/>
      <c r="CD72" s="1276"/>
      <c r="CE72" s="1276"/>
      <c r="CF72" s="1276" t="s">
        <v>555</v>
      </c>
      <c r="CG72" s="1276"/>
      <c r="CH72" s="1276"/>
      <c r="CI72" s="1276"/>
      <c r="CJ72" s="1276"/>
      <c r="CK72" s="1276"/>
      <c r="CL72" s="1276"/>
      <c r="CM72" s="1276"/>
      <c r="CN72" s="1276" t="s">
        <v>556</v>
      </c>
      <c r="CO72" s="1276"/>
      <c r="CP72" s="1276"/>
      <c r="CQ72" s="1276"/>
      <c r="CR72" s="1276"/>
      <c r="CS72" s="1276"/>
      <c r="CT72" s="1276"/>
      <c r="CU72" s="1276"/>
      <c r="CV72" s="1276" t="s">
        <v>557</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618</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81">
        <v>16.399999999999999</v>
      </c>
      <c r="BQ73" s="1281"/>
      <c r="BR73" s="1281"/>
      <c r="BS73" s="1281"/>
      <c r="BT73" s="1281"/>
      <c r="BU73" s="1281"/>
      <c r="BV73" s="1281"/>
      <c r="BW73" s="1281"/>
      <c r="BX73" s="1281">
        <v>21</v>
      </c>
      <c r="BY73" s="1281"/>
      <c r="BZ73" s="1281"/>
      <c r="CA73" s="1281"/>
      <c r="CB73" s="1281"/>
      <c r="CC73" s="1281"/>
      <c r="CD73" s="1281"/>
      <c r="CE73" s="1281"/>
      <c r="CF73" s="1281">
        <v>55</v>
      </c>
      <c r="CG73" s="1281"/>
      <c r="CH73" s="1281"/>
      <c r="CI73" s="1281"/>
      <c r="CJ73" s="1281"/>
      <c r="CK73" s="1281"/>
      <c r="CL73" s="1281"/>
      <c r="CM73" s="1281"/>
      <c r="CN73" s="1281">
        <v>51.8</v>
      </c>
      <c r="CO73" s="1281"/>
      <c r="CP73" s="1281"/>
      <c r="CQ73" s="1281"/>
      <c r="CR73" s="1281"/>
      <c r="CS73" s="1281"/>
      <c r="CT73" s="1281"/>
      <c r="CU73" s="1281"/>
      <c r="CV73" s="1281">
        <v>35.200000000000003</v>
      </c>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627</v>
      </c>
      <c r="BC75" s="1280"/>
      <c r="BD75" s="1280"/>
      <c r="BE75" s="1280"/>
      <c r="BF75" s="1280"/>
      <c r="BG75" s="1280"/>
      <c r="BH75" s="1280"/>
      <c r="BI75" s="1280"/>
      <c r="BJ75" s="1280"/>
      <c r="BK75" s="1280"/>
      <c r="BL75" s="1280"/>
      <c r="BM75" s="1280"/>
      <c r="BN75" s="1280"/>
      <c r="BO75" s="1280"/>
      <c r="BP75" s="1281">
        <v>6.8</v>
      </c>
      <c r="BQ75" s="1281"/>
      <c r="BR75" s="1281"/>
      <c r="BS75" s="1281"/>
      <c r="BT75" s="1281"/>
      <c r="BU75" s="1281"/>
      <c r="BV75" s="1281"/>
      <c r="BW75" s="1281"/>
      <c r="BX75" s="1281">
        <v>6.9</v>
      </c>
      <c r="BY75" s="1281"/>
      <c r="BZ75" s="1281"/>
      <c r="CA75" s="1281"/>
      <c r="CB75" s="1281"/>
      <c r="CC75" s="1281"/>
      <c r="CD75" s="1281"/>
      <c r="CE75" s="1281"/>
      <c r="CF75" s="1281">
        <v>7</v>
      </c>
      <c r="CG75" s="1281"/>
      <c r="CH75" s="1281"/>
      <c r="CI75" s="1281"/>
      <c r="CJ75" s="1281"/>
      <c r="CK75" s="1281"/>
      <c r="CL75" s="1281"/>
      <c r="CM75" s="1281"/>
      <c r="CN75" s="1281">
        <v>7.2</v>
      </c>
      <c r="CO75" s="1281"/>
      <c r="CP75" s="1281"/>
      <c r="CQ75" s="1281"/>
      <c r="CR75" s="1281"/>
      <c r="CS75" s="1281"/>
      <c r="CT75" s="1281"/>
      <c r="CU75" s="1281"/>
      <c r="CV75" s="1281">
        <v>7.2</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622</v>
      </c>
      <c r="AO77" s="1276"/>
      <c r="AP77" s="1276"/>
      <c r="AQ77" s="1276"/>
      <c r="AR77" s="1276"/>
      <c r="AS77" s="1276"/>
      <c r="AT77" s="1276"/>
      <c r="AU77" s="1276"/>
      <c r="AV77" s="1276"/>
      <c r="AW77" s="1276"/>
      <c r="AX77" s="1276"/>
      <c r="AY77" s="1276"/>
      <c r="AZ77" s="1276"/>
      <c r="BA77" s="1276"/>
      <c r="BB77" s="1280" t="s">
        <v>620</v>
      </c>
      <c r="BC77" s="1280"/>
      <c r="BD77" s="1280"/>
      <c r="BE77" s="1280"/>
      <c r="BF77" s="1280"/>
      <c r="BG77" s="1280"/>
      <c r="BH77" s="1280"/>
      <c r="BI77" s="1280"/>
      <c r="BJ77" s="1280"/>
      <c r="BK77" s="1280"/>
      <c r="BL77" s="1280"/>
      <c r="BM77" s="1280"/>
      <c r="BN77" s="1280"/>
      <c r="BO77" s="1280"/>
      <c r="BP77" s="1281">
        <v>23.4</v>
      </c>
      <c r="BQ77" s="1281"/>
      <c r="BR77" s="1281"/>
      <c r="BS77" s="1281"/>
      <c r="BT77" s="1281"/>
      <c r="BU77" s="1281"/>
      <c r="BV77" s="1281"/>
      <c r="BW77" s="1281"/>
      <c r="BX77" s="1281">
        <v>7.6</v>
      </c>
      <c r="BY77" s="1281"/>
      <c r="BZ77" s="1281"/>
      <c r="CA77" s="1281"/>
      <c r="CB77" s="1281"/>
      <c r="CC77" s="1281"/>
      <c r="CD77" s="1281"/>
      <c r="CE77" s="1281"/>
      <c r="CF77" s="1281">
        <v>3</v>
      </c>
      <c r="CG77" s="1281"/>
      <c r="CH77" s="1281"/>
      <c r="CI77" s="1281"/>
      <c r="CJ77" s="1281"/>
      <c r="CK77" s="1281"/>
      <c r="CL77" s="1281"/>
      <c r="CM77" s="1281"/>
      <c r="CN77" s="1281">
        <v>3.4</v>
      </c>
      <c r="CO77" s="1281"/>
      <c r="CP77" s="1281"/>
      <c r="CQ77" s="1281"/>
      <c r="CR77" s="1281"/>
      <c r="CS77" s="1281"/>
      <c r="CT77" s="1281"/>
      <c r="CU77" s="1281"/>
      <c r="CV77" s="1281">
        <v>0</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626</v>
      </c>
      <c r="BC79" s="1280"/>
      <c r="BD79" s="1280"/>
      <c r="BE79" s="1280"/>
      <c r="BF79" s="1280"/>
      <c r="BG79" s="1280"/>
      <c r="BH79" s="1280"/>
      <c r="BI79" s="1280"/>
      <c r="BJ79" s="1280"/>
      <c r="BK79" s="1280"/>
      <c r="BL79" s="1280"/>
      <c r="BM79" s="1280"/>
      <c r="BN79" s="1280"/>
      <c r="BO79" s="1280"/>
      <c r="BP79" s="1281">
        <v>8.5</v>
      </c>
      <c r="BQ79" s="1281"/>
      <c r="BR79" s="1281"/>
      <c r="BS79" s="1281"/>
      <c r="BT79" s="1281"/>
      <c r="BU79" s="1281"/>
      <c r="BV79" s="1281"/>
      <c r="BW79" s="1281"/>
      <c r="BX79" s="1281">
        <v>8.6</v>
      </c>
      <c r="BY79" s="1281"/>
      <c r="BZ79" s="1281"/>
      <c r="CA79" s="1281"/>
      <c r="CB79" s="1281"/>
      <c r="CC79" s="1281"/>
      <c r="CD79" s="1281"/>
      <c r="CE79" s="1281"/>
      <c r="CF79" s="1281">
        <v>8.8000000000000007</v>
      </c>
      <c r="CG79" s="1281"/>
      <c r="CH79" s="1281"/>
      <c r="CI79" s="1281"/>
      <c r="CJ79" s="1281"/>
      <c r="CK79" s="1281"/>
      <c r="CL79" s="1281"/>
      <c r="CM79" s="1281"/>
      <c r="CN79" s="1281">
        <v>8.8000000000000007</v>
      </c>
      <c r="CO79" s="1281"/>
      <c r="CP79" s="1281"/>
      <c r="CQ79" s="1281"/>
      <c r="CR79" s="1281"/>
      <c r="CS79" s="1281"/>
      <c r="CT79" s="1281"/>
      <c r="CU79" s="1281"/>
      <c r="CV79" s="1281">
        <v>8.3000000000000007</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iOEl4MJ1GEXz753sIVcev+zre3saA4pzdTsgKcx6GCSoJt4BJhB/X9oVVfC/siFTVu7mpGcfo09JVd/FpYVmeg==" saltValue="0fmi9VzqhomoMCdjxEsSSg==" spinCount="100000" sheet="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EJkO5iWfzb3KIk4UVKd5p7Tvie7GUQgLNM9Uf6e/six+eZDOWRbZZwZcuBNfI2YvEfZpilDz5HW5Km/1iAyZDQ==" saltValue="0wTbjzVAULTnVV5srZPF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628</v>
      </c>
    </row>
  </sheetData>
  <sheetProtection algorithmName="SHA-512" hashValue="lwWXgVYw/gxSp0qmBJLz1RdRcySfOha+S9/5BEXSVUXP/D8UxTuTKy/e2w0J+TEdie/gtunwyvuR3BQZmvEH7A==" saltValue="Nfz3V8PeJmTDAMBn7kAb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32902</v>
      </c>
      <c r="E3" s="153"/>
      <c r="F3" s="154">
        <v>116162</v>
      </c>
      <c r="G3" s="155"/>
      <c r="H3" s="156"/>
    </row>
    <row r="4" spans="1:8" x14ac:dyDescent="0.15">
      <c r="A4" s="157"/>
      <c r="B4" s="158"/>
      <c r="C4" s="159"/>
      <c r="D4" s="160">
        <v>10903</v>
      </c>
      <c r="E4" s="161"/>
      <c r="F4" s="162">
        <v>61562</v>
      </c>
      <c r="G4" s="163"/>
      <c r="H4" s="164"/>
    </row>
    <row r="5" spans="1:8" x14ac:dyDescent="0.15">
      <c r="A5" s="145" t="s">
        <v>545</v>
      </c>
      <c r="B5" s="150"/>
      <c r="C5" s="151"/>
      <c r="D5" s="152">
        <v>58192</v>
      </c>
      <c r="E5" s="153"/>
      <c r="F5" s="154">
        <v>121449</v>
      </c>
      <c r="G5" s="155"/>
      <c r="H5" s="156"/>
    </row>
    <row r="6" spans="1:8" x14ac:dyDescent="0.15">
      <c r="A6" s="157"/>
      <c r="B6" s="158"/>
      <c r="C6" s="159"/>
      <c r="D6" s="160">
        <v>11360</v>
      </c>
      <c r="E6" s="161"/>
      <c r="F6" s="162">
        <v>62922</v>
      </c>
      <c r="G6" s="163"/>
      <c r="H6" s="164"/>
    </row>
    <row r="7" spans="1:8" x14ac:dyDescent="0.15">
      <c r="A7" s="145" t="s">
        <v>546</v>
      </c>
      <c r="B7" s="150"/>
      <c r="C7" s="151"/>
      <c r="D7" s="152">
        <v>216943</v>
      </c>
      <c r="E7" s="153"/>
      <c r="F7" s="154">
        <v>145139</v>
      </c>
      <c r="G7" s="155"/>
      <c r="H7" s="156"/>
    </row>
    <row r="8" spans="1:8" x14ac:dyDescent="0.15">
      <c r="A8" s="157"/>
      <c r="B8" s="158"/>
      <c r="C8" s="159"/>
      <c r="D8" s="160">
        <v>14676</v>
      </c>
      <c r="E8" s="161"/>
      <c r="F8" s="162">
        <v>83762</v>
      </c>
      <c r="G8" s="163"/>
      <c r="H8" s="164"/>
    </row>
    <row r="9" spans="1:8" x14ac:dyDescent="0.15">
      <c r="A9" s="145" t="s">
        <v>547</v>
      </c>
      <c r="B9" s="150"/>
      <c r="C9" s="151"/>
      <c r="D9" s="152">
        <v>68656</v>
      </c>
      <c r="E9" s="153"/>
      <c r="F9" s="154">
        <v>125391</v>
      </c>
      <c r="G9" s="155"/>
      <c r="H9" s="156"/>
    </row>
    <row r="10" spans="1:8" x14ac:dyDescent="0.15">
      <c r="A10" s="157"/>
      <c r="B10" s="158"/>
      <c r="C10" s="159"/>
      <c r="D10" s="160">
        <v>21131</v>
      </c>
      <c r="E10" s="161"/>
      <c r="F10" s="162">
        <v>68516</v>
      </c>
      <c r="G10" s="163"/>
      <c r="H10" s="164"/>
    </row>
    <row r="11" spans="1:8" x14ac:dyDescent="0.15">
      <c r="A11" s="145" t="s">
        <v>548</v>
      </c>
      <c r="B11" s="150"/>
      <c r="C11" s="151"/>
      <c r="D11" s="152">
        <v>41429</v>
      </c>
      <c r="E11" s="153"/>
      <c r="F11" s="154">
        <v>138402</v>
      </c>
      <c r="G11" s="155"/>
      <c r="H11" s="156"/>
    </row>
    <row r="12" spans="1:8" x14ac:dyDescent="0.15">
      <c r="A12" s="157"/>
      <c r="B12" s="158"/>
      <c r="C12" s="165"/>
      <c r="D12" s="160">
        <v>13415</v>
      </c>
      <c r="E12" s="161"/>
      <c r="F12" s="162">
        <v>70652</v>
      </c>
      <c r="G12" s="163"/>
      <c r="H12" s="164"/>
    </row>
    <row r="13" spans="1:8" x14ac:dyDescent="0.15">
      <c r="A13" s="145"/>
      <c r="B13" s="150"/>
      <c r="C13" s="166"/>
      <c r="D13" s="167">
        <v>83624</v>
      </c>
      <c r="E13" s="168"/>
      <c r="F13" s="169">
        <v>129309</v>
      </c>
      <c r="G13" s="170"/>
      <c r="H13" s="156"/>
    </row>
    <row r="14" spans="1:8" x14ac:dyDescent="0.15">
      <c r="A14" s="157"/>
      <c r="B14" s="158"/>
      <c r="C14" s="159"/>
      <c r="D14" s="160">
        <v>14297</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9.84</v>
      </c>
      <c r="C19" s="171">
        <f>ROUND(VALUE(SUBSTITUTE(実質収支比率等に係る経年分析!G$48,"▲","-")),2)</f>
        <v>8.33</v>
      </c>
      <c r="D19" s="171">
        <f>ROUND(VALUE(SUBSTITUTE(実質収支比率等に係る経年分析!H$48,"▲","-")),2)</f>
        <v>10.36</v>
      </c>
      <c r="E19" s="171">
        <f>ROUND(VALUE(SUBSTITUTE(実質収支比率等に係る経年分析!I$48,"▲","-")),2)</f>
        <v>4.17</v>
      </c>
      <c r="F19" s="171">
        <f>ROUND(VALUE(SUBSTITUTE(実質収支比率等に係る経年分析!J$48,"▲","-")),2)</f>
        <v>10.84</v>
      </c>
    </row>
    <row r="20" spans="1:11" x14ac:dyDescent="0.15">
      <c r="A20" s="171" t="s">
        <v>55</v>
      </c>
      <c r="B20" s="171">
        <f>ROUND(VALUE(SUBSTITUTE(実質収支比率等に係る経年分析!F$47,"▲","-")),2)</f>
        <v>26.94</v>
      </c>
      <c r="C20" s="171">
        <f>ROUND(VALUE(SUBSTITUTE(実質収支比率等に係る経年分析!G$47,"▲","-")),2)</f>
        <v>22.06</v>
      </c>
      <c r="D20" s="171">
        <f>ROUND(VALUE(SUBSTITUTE(実質収支比率等に係る経年分析!H$47,"▲","-")),2)</f>
        <v>18.420000000000002</v>
      </c>
      <c r="E20" s="171">
        <f>ROUND(VALUE(SUBSTITUTE(実質収支比率等に係る経年分析!I$47,"▲","-")),2)</f>
        <v>20.22</v>
      </c>
      <c r="F20" s="171">
        <f>ROUND(VALUE(SUBSTITUTE(実質収支比率等に係る経年分析!J$47,"▲","-")),2)</f>
        <v>22.46</v>
      </c>
    </row>
    <row r="21" spans="1:11" x14ac:dyDescent="0.15">
      <c r="A21" s="171" t="s">
        <v>56</v>
      </c>
      <c r="B21" s="171">
        <f>IF(ISNUMBER(VALUE(SUBSTITUTE(実質収支比率等に係る経年分析!F$49,"▲","-"))),ROUND(VALUE(SUBSTITUTE(実質収支比率等に係る経年分析!F$49,"▲","-")),2),NA())</f>
        <v>-8.81</v>
      </c>
      <c r="C21" s="171">
        <f>IF(ISNUMBER(VALUE(SUBSTITUTE(実質収支比率等に係る経年分析!G$49,"▲","-"))),ROUND(VALUE(SUBSTITUTE(実質収支比率等に係る経年分析!G$49,"▲","-")),2),NA())</f>
        <v>-14.49</v>
      </c>
      <c r="D21" s="171">
        <f>IF(ISNUMBER(VALUE(SUBSTITUTE(実質収支比率等に係る経年分析!H$49,"▲","-"))),ROUND(VALUE(SUBSTITUTE(実質収支比率等に係る経年分析!H$49,"▲","-")),2),NA())</f>
        <v>-6.02</v>
      </c>
      <c r="E21" s="171">
        <f>IF(ISNUMBER(VALUE(SUBSTITUTE(実質収支比率等に係る経年分析!I$49,"▲","-"))),ROUND(VALUE(SUBSTITUTE(実質収支比率等に係る経年分析!I$49,"▲","-")),2),NA())</f>
        <v>-8.15</v>
      </c>
      <c r="F21" s="171">
        <f>IF(ISNUMBER(VALUE(SUBSTITUTE(実質収支比率等に係る経年分析!J$49,"▲","-"))),ROUND(VALUE(SUBSTITUTE(実質収支比率等に係る経年分析!J$49,"▲","-")),2),NA())</f>
        <v>8.56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7.28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駐車場特別会計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温泉事業特別会計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353</v>
      </c>
      <c r="E42" s="173"/>
      <c r="F42" s="173"/>
      <c r="G42" s="173">
        <f>'実質公債費比率（分子）の構造'!L$52</f>
        <v>348</v>
      </c>
      <c r="H42" s="173"/>
      <c r="I42" s="173"/>
      <c r="J42" s="173">
        <f>'実質公債費比率（分子）の構造'!M$52</f>
        <v>339</v>
      </c>
      <c r="K42" s="173"/>
      <c r="L42" s="173"/>
      <c r="M42" s="173">
        <f>'実質公債費比率（分子）の構造'!N$52</f>
        <v>345</v>
      </c>
      <c r="N42" s="173"/>
      <c r="O42" s="173"/>
      <c r="P42" s="173">
        <f>'実質公債費比率（分子）の構造'!O$52</f>
        <v>357</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4</v>
      </c>
      <c r="I44" s="173"/>
      <c r="J44" s="173"/>
      <c r="K44" s="173">
        <f>'実質公債費比率（分子）の構造'!N$50</f>
        <v>9</v>
      </c>
      <c r="L44" s="173"/>
      <c r="M44" s="173"/>
      <c r="N44" s="173">
        <f>'実質公債費比率（分子）の構造'!O$50</f>
        <v>9</v>
      </c>
      <c r="O44" s="173"/>
      <c r="P44" s="173"/>
    </row>
    <row r="45" spans="1:16" x14ac:dyDescent="0.15">
      <c r="A45" s="173" t="s">
        <v>66</v>
      </c>
      <c r="B45" s="173">
        <f>'実質公債費比率（分子）の構造'!K$49</f>
        <v>11</v>
      </c>
      <c r="C45" s="173"/>
      <c r="D45" s="173"/>
      <c r="E45" s="173">
        <f>'実質公債費比率（分子）の構造'!L$49</f>
        <v>12</v>
      </c>
      <c r="F45" s="173"/>
      <c r="G45" s="173"/>
      <c r="H45" s="173">
        <f>'実質公債費比率（分子）の構造'!M$49</f>
        <v>12</v>
      </c>
      <c r="I45" s="173"/>
      <c r="J45" s="173"/>
      <c r="K45" s="173">
        <f>'実質公債費比率（分子）の構造'!N$49</f>
        <v>13</v>
      </c>
      <c r="L45" s="173"/>
      <c r="M45" s="173"/>
      <c r="N45" s="173">
        <f>'実質公債費比率（分子）の構造'!O$49</f>
        <v>13</v>
      </c>
      <c r="O45" s="173"/>
      <c r="P45" s="173"/>
    </row>
    <row r="46" spans="1:16" x14ac:dyDescent="0.15">
      <c r="A46" s="173" t="s">
        <v>67</v>
      </c>
      <c r="B46" s="173">
        <f>'実質公債費比率（分子）の構造'!K$48</f>
        <v>91</v>
      </c>
      <c r="C46" s="173"/>
      <c r="D46" s="173"/>
      <c r="E46" s="173">
        <f>'実質公債費比率（分子）の構造'!L$48</f>
        <v>95</v>
      </c>
      <c r="F46" s="173"/>
      <c r="G46" s="173"/>
      <c r="H46" s="173">
        <f>'実質公債費比率（分子）の構造'!M$48</f>
        <v>70</v>
      </c>
      <c r="I46" s="173"/>
      <c r="J46" s="173"/>
      <c r="K46" s="173">
        <f>'実質公債費比率（分子）の構造'!N$48</f>
        <v>79</v>
      </c>
      <c r="L46" s="173"/>
      <c r="M46" s="173"/>
      <c r="N46" s="173">
        <f>'実質公債費比率（分子）の構造'!O$48</f>
        <v>77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405</v>
      </c>
      <c r="C49" s="173"/>
      <c r="D49" s="173"/>
      <c r="E49" s="173">
        <f>'実質公債費比率（分子）の構造'!L$45</f>
        <v>405</v>
      </c>
      <c r="F49" s="173"/>
      <c r="G49" s="173"/>
      <c r="H49" s="173">
        <f>'実質公債費比率（分子）の構造'!M$45</f>
        <v>420</v>
      </c>
      <c r="I49" s="173"/>
      <c r="J49" s="173"/>
      <c r="K49" s="173">
        <f>'実質公債費比率（分子）の構造'!N$45</f>
        <v>424</v>
      </c>
      <c r="L49" s="173"/>
      <c r="M49" s="173"/>
      <c r="N49" s="173">
        <f>'実質公債費比率（分子）の構造'!O$45</f>
        <v>445</v>
      </c>
      <c r="O49" s="173"/>
      <c r="P49" s="173"/>
    </row>
    <row r="50" spans="1:16" x14ac:dyDescent="0.15">
      <c r="A50" s="173" t="s">
        <v>71</v>
      </c>
      <c r="B50" s="173" t="e">
        <f>NA()</f>
        <v>#N/A</v>
      </c>
      <c r="C50" s="173">
        <f>IF(ISNUMBER('実質公債費比率（分子）の構造'!K$53),'実質公債費比率（分子）の構造'!K$53,NA())</f>
        <v>154</v>
      </c>
      <c r="D50" s="173" t="e">
        <f>NA()</f>
        <v>#N/A</v>
      </c>
      <c r="E50" s="173" t="e">
        <f>NA()</f>
        <v>#N/A</v>
      </c>
      <c r="F50" s="173">
        <f>IF(ISNUMBER('実質公債費比率（分子）の構造'!L$53),'実質公債費比率（分子）の構造'!L$53,NA())</f>
        <v>164</v>
      </c>
      <c r="G50" s="173" t="e">
        <f>NA()</f>
        <v>#N/A</v>
      </c>
      <c r="H50" s="173" t="e">
        <f>NA()</f>
        <v>#N/A</v>
      </c>
      <c r="I50" s="173">
        <f>IF(ISNUMBER('実質公債費比率（分子）の構造'!M$53),'実質公債費比率（分子）の構造'!M$53,NA())</f>
        <v>167</v>
      </c>
      <c r="J50" s="173" t="e">
        <f>NA()</f>
        <v>#N/A</v>
      </c>
      <c r="K50" s="173" t="e">
        <f>NA()</f>
        <v>#N/A</v>
      </c>
      <c r="L50" s="173">
        <f>IF(ISNUMBER('実質公債費比率（分子）の構造'!N$53),'実質公債費比率（分子）の構造'!N$53,NA())</f>
        <v>180</v>
      </c>
      <c r="M50" s="173" t="e">
        <f>NA()</f>
        <v>#N/A</v>
      </c>
      <c r="N50" s="173" t="e">
        <f>NA()</f>
        <v>#N/A</v>
      </c>
      <c r="O50" s="173">
        <f>IF(ISNUMBER('実質公債費比率（分子）の構造'!O$53),'実質公債費比率（分子）の構造'!O$53,NA())</f>
        <v>187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3813</v>
      </c>
      <c r="E56" s="172"/>
      <c r="F56" s="172"/>
      <c r="G56" s="172">
        <f>'将来負担比率（分子）の構造'!J$52</f>
        <v>3783</v>
      </c>
      <c r="H56" s="172"/>
      <c r="I56" s="172"/>
      <c r="J56" s="172">
        <f>'将来負担比率（分子）の構造'!K$52</f>
        <v>4527</v>
      </c>
      <c r="K56" s="172"/>
      <c r="L56" s="172"/>
      <c r="M56" s="172">
        <f>'将来負担比率（分子）の構造'!L$52</f>
        <v>4491</v>
      </c>
      <c r="N56" s="172"/>
      <c r="O56" s="172"/>
      <c r="P56" s="172">
        <f>'将来負担比率（分子）の構造'!M$52</f>
        <v>4515</v>
      </c>
    </row>
    <row r="57" spans="1:16" x14ac:dyDescent="0.15">
      <c r="A57" s="172" t="s">
        <v>42</v>
      </c>
      <c r="B57" s="172"/>
      <c r="C57" s="172"/>
      <c r="D57" s="172">
        <f>'将来負担比率（分子）の構造'!I$51</f>
        <v>109</v>
      </c>
      <c r="E57" s="172"/>
      <c r="F57" s="172"/>
      <c r="G57" s="172">
        <f>'将来負担比率（分子）の構造'!J$51</f>
        <v>99</v>
      </c>
      <c r="H57" s="172"/>
      <c r="I57" s="172"/>
      <c r="J57" s="172">
        <f>'将来負担比率（分子）の構造'!K$51</f>
        <v>85</v>
      </c>
      <c r="K57" s="172"/>
      <c r="L57" s="172"/>
      <c r="M57" s="172">
        <f>'将来負担比率（分子）の構造'!L$51</f>
        <v>78</v>
      </c>
      <c r="N57" s="172"/>
      <c r="O57" s="172"/>
      <c r="P57" s="172">
        <f>'将来負担比率（分子）の構造'!M$51</f>
        <v>63</v>
      </c>
    </row>
    <row r="58" spans="1:16" x14ac:dyDescent="0.15">
      <c r="A58" s="172" t="s">
        <v>41</v>
      </c>
      <c r="B58" s="172"/>
      <c r="C58" s="172"/>
      <c r="D58" s="172">
        <f>'将来負担比率（分子）の構造'!I$50</f>
        <v>1797</v>
      </c>
      <c r="E58" s="172"/>
      <c r="F58" s="172"/>
      <c r="G58" s="172">
        <f>'将来負担比率（分子）の構造'!J$50</f>
        <v>1775</v>
      </c>
      <c r="H58" s="172"/>
      <c r="I58" s="172"/>
      <c r="J58" s="172">
        <f>'将来負担比率（分子）の構造'!K$50</f>
        <v>1580</v>
      </c>
      <c r="K58" s="172"/>
      <c r="L58" s="172"/>
      <c r="M58" s="172">
        <f>'将来負担比率（分子）の構造'!L$50</f>
        <v>1664</v>
      </c>
      <c r="N58" s="172"/>
      <c r="O58" s="172"/>
      <c r="P58" s="172">
        <f>'将来負担比率（分子）の構造'!M$50</f>
        <v>1822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916</v>
      </c>
      <c r="C62" s="172"/>
      <c r="D62" s="172"/>
      <c r="E62" s="172">
        <f>'将来負担比率（分子）の構造'!J$45</f>
        <v>905</v>
      </c>
      <c r="F62" s="172"/>
      <c r="G62" s="172"/>
      <c r="H62" s="172">
        <f>'将来負担比率（分子）の構造'!K$45</f>
        <v>850</v>
      </c>
      <c r="I62" s="172"/>
      <c r="J62" s="172"/>
      <c r="K62" s="172">
        <f>'将来負担比率（分子）の構造'!L$45</f>
        <v>771</v>
      </c>
      <c r="L62" s="172"/>
      <c r="M62" s="172"/>
      <c r="N62" s="172">
        <f>'将来負担比率（分子）の構造'!M$45</f>
        <v>748</v>
      </c>
      <c r="O62" s="172"/>
      <c r="P62" s="172"/>
    </row>
    <row r="63" spans="1:16" x14ac:dyDescent="0.15">
      <c r="A63" s="172" t="s">
        <v>34</v>
      </c>
      <c r="B63" s="172">
        <f>'将来負担比率（分子）の構造'!I$44</f>
        <v>87</v>
      </c>
      <c r="C63" s="172"/>
      <c r="D63" s="172"/>
      <c r="E63" s="172">
        <f>'将来負担比率（分子）の構造'!J$44</f>
        <v>74</v>
      </c>
      <c r="F63" s="172"/>
      <c r="G63" s="172"/>
      <c r="H63" s="172">
        <f>'将来負担比率（分子）の構造'!K$44</f>
        <v>66</v>
      </c>
      <c r="I63" s="172"/>
      <c r="J63" s="172"/>
      <c r="K63" s="172">
        <f>'将来負担比率（分子）の構造'!L$44</f>
        <v>60</v>
      </c>
      <c r="L63" s="172"/>
      <c r="M63" s="172"/>
      <c r="N63" s="172">
        <f>'将来負担比率（分子）の構造'!M$44</f>
        <v>47</v>
      </c>
      <c r="O63" s="172"/>
      <c r="P63" s="172"/>
    </row>
    <row r="64" spans="1:16" x14ac:dyDescent="0.15">
      <c r="A64" s="172" t="s">
        <v>33</v>
      </c>
      <c r="B64" s="172">
        <f>'将来負担比率（分子）の構造'!I$43</f>
        <v>1034</v>
      </c>
      <c r="C64" s="172"/>
      <c r="D64" s="172"/>
      <c r="E64" s="172">
        <f>'将来負担比率（分子）の構造'!J$43</f>
        <v>968</v>
      </c>
      <c r="F64" s="172"/>
      <c r="G64" s="172"/>
      <c r="H64" s="172">
        <f>'将来負担比率（分子）の構造'!K$43</f>
        <v>877</v>
      </c>
      <c r="I64" s="172"/>
      <c r="J64" s="172"/>
      <c r="K64" s="172">
        <f>'将来負担比率（分子）の構造'!L$43</f>
        <v>853</v>
      </c>
      <c r="L64" s="172"/>
      <c r="M64" s="172"/>
      <c r="N64" s="172">
        <f>'将来負担比率（分子）の構造'!M$43</f>
        <v>822</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349</v>
      </c>
      <c r="I65" s="172"/>
      <c r="J65" s="172"/>
      <c r="K65" s="172">
        <f>'将来負担比率（分子）の構造'!L$42</f>
        <v>340</v>
      </c>
      <c r="L65" s="172"/>
      <c r="M65" s="172"/>
      <c r="N65" s="172">
        <f>'将来負担比率（分子）の構造'!M$42</f>
        <v>331</v>
      </c>
      <c r="O65" s="172"/>
      <c r="P65" s="172"/>
    </row>
    <row r="66" spans="1:16" x14ac:dyDescent="0.15">
      <c r="A66" s="172" t="s">
        <v>31</v>
      </c>
      <c r="B66" s="172">
        <f>'将来負担比率（分子）の構造'!I$41</f>
        <v>4061</v>
      </c>
      <c r="C66" s="172"/>
      <c r="D66" s="172"/>
      <c r="E66" s="172">
        <f>'将来負担比率（分子）の構造'!J$41</f>
        <v>4193</v>
      </c>
      <c r="F66" s="172"/>
      <c r="G66" s="172"/>
      <c r="H66" s="172">
        <f>'将来負担比率（分子）の構造'!K$41</f>
        <v>5308</v>
      </c>
      <c r="I66" s="172"/>
      <c r="J66" s="172"/>
      <c r="K66" s="172">
        <f>'将来負担比率（分子）の構造'!L$41</f>
        <v>5475</v>
      </c>
      <c r="L66" s="172"/>
      <c r="M66" s="172"/>
      <c r="N66" s="172">
        <f>'将来負担比率（分子）の構造'!M$41</f>
        <v>5392</v>
      </c>
      <c r="O66" s="172"/>
      <c r="P66" s="172"/>
    </row>
    <row r="67" spans="1:16" x14ac:dyDescent="0.15">
      <c r="A67" s="172" t="s">
        <v>75</v>
      </c>
      <c r="B67" s="172" t="e">
        <f>NA()</f>
        <v>#N/A</v>
      </c>
      <c r="C67" s="172">
        <f>IF(ISNUMBER('将来負担比率（分子）の構造'!I$53), IF('将来負担比率（分子）の構造'!I$53 &lt; 0, 0, '将来負担比率（分子）の構造'!I$53), NA())</f>
        <v>379</v>
      </c>
      <c r="D67" s="172" t="e">
        <f>NA()</f>
        <v>#N/A</v>
      </c>
      <c r="E67" s="172" t="e">
        <f>NA()</f>
        <v>#N/A</v>
      </c>
      <c r="F67" s="172">
        <f>IF(ISNUMBER('将来負担比率（分子）の構造'!J$53), IF('将来負担比率（分子）の構造'!J$53 &lt; 0, 0, '将来負担比率（分子）の構造'!J$53), NA())</f>
        <v>483</v>
      </c>
      <c r="G67" s="172" t="e">
        <f>NA()</f>
        <v>#N/A</v>
      </c>
      <c r="H67" s="172" t="e">
        <f>NA()</f>
        <v>#N/A</v>
      </c>
      <c r="I67" s="172">
        <f>IF(ISNUMBER('将来負担比率（分子）の構造'!K$53), IF('将来負担比率（分子）の構造'!K$53 &lt; 0, 0, '将来負担比率（分子）の構造'!K$53), NA())</f>
        <v>1258</v>
      </c>
      <c r="J67" s="172" t="e">
        <f>NA()</f>
        <v>#N/A</v>
      </c>
      <c r="K67" s="172" t="e">
        <f>NA()</f>
        <v>#N/A</v>
      </c>
      <c r="L67" s="172">
        <f>IF(ISNUMBER('将来負担比率（分子）の構造'!L$53), IF('将来負担比率（分子）の構造'!L$53 &lt; 0, 0, '将来負担比率（分子）の構造'!L$53), NA())</f>
        <v>1265</v>
      </c>
      <c r="M67" s="172" t="e">
        <f>NA()</f>
        <v>#N/A</v>
      </c>
      <c r="N67" s="172" t="e">
        <f>NA()</f>
        <v>#N/A</v>
      </c>
      <c r="O67" s="172">
        <f>IF(ISNUMBER('将来負担比率（分子）の構造'!M$53), IF('将来負担比率（分子）の構造'!M$53 &lt; 0, 0, '将来負担比率（分子）の構造'!M$53), NA())</f>
        <v>940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480</v>
      </c>
      <c r="C72" s="176">
        <f>基金残高に係る経年分析!G55</f>
        <v>559</v>
      </c>
      <c r="D72" s="176">
        <f>基金残高に係る経年分析!H55</f>
        <v>676</v>
      </c>
    </row>
    <row r="73" spans="1:16" x14ac:dyDescent="0.15">
      <c r="A73" s="175" t="s">
        <v>78</v>
      </c>
      <c r="B73" s="176">
        <f>基金残高に係る経年分析!F56</f>
        <v>0</v>
      </c>
      <c r="C73" s="176">
        <f>基金残高に係る経年分析!G56</f>
        <v>0</v>
      </c>
      <c r="D73" s="176">
        <f>基金残高に係る経年分析!H56</f>
        <v>39</v>
      </c>
    </row>
    <row r="74" spans="1:16" x14ac:dyDescent="0.15">
      <c r="A74" s="175" t="s">
        <v>79</v>
      </c>
      <c r="B74" s="176">
        <f>基金残高に係る経年分析!F57</f>
        <v>639</v>
      </c>
      <c r="C74" s="176">
        <f>基金残高に係る経年分析!G57</f>
        <v>633</v>
      </c>
      <c r="D74" s="176">
        <f>基金残高に係る経年分析!H57</f>
        <v>606</v>
      </c>
    </row>
  </sheetData>
  <sheetProtection algorithmName="SHA-512" hashValue="eifeIR43dHqIRZUyzlDtBjk8UoeJY1+CCCroWmhxjOpF924iQGOPSsjguw9vtfCBUFLTEu24e61VsRbHhTfnpg==" saltValue="hITS7s/2ep7NDj3EI5+Q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225</v>
      </c>
      <c r="C5" s="617"/>
      <c r="D5" s="617"/>
      <c r="E5" s="617"/>
      <c r="F5" s="617"/>
      <c r="G5" s="617"/>
      <c r="H5" s="617"/>
      <c r="I5" s="617"/>
      <c r="J5" s="617"/>
      <c r="K5" s="617"/>
      <c r="L5" s="617"/>
      <c r="M5" s="617"/>
      <c r="N5" s="617"/>
      <c r="O5" s="617"/>
      <c r="P5" s="617"/>
      <c r="Q5" s="618"/>
      <c r="R5" s="619">
        <v>897288</v>
      </c>
      <c r="S5" s="620"/>
      <c r="T5" s="620"/>
      <c r="U5" s="620"/>
      <c r="V5" s="620"/>
      <c r="W5" s="620"/>
      <c r="X5" s="620"/>
      <c r="Y5" s="621"/>
      <c r="Z5" s="622">
        <v>17.5</v>
      </c>
      <c r="AA5" s="622"/>
      <c r="AB5" s="622"/>
      <c r="AC5" s="622"/>
      <c r="AD5" s="623">
        <v>897288</v>
      </c>
      <c r="AE5" s="623"/>
      <c r="AF5" s="623"/>
      <c r="AG5" s="623"/>
      <c r="AH5" s="623"/>
      <c r="AI5" s="623"/>
      <c r="AJ5" s="623"/>
      <c r="AK5" s="623"/>
      <c r="AL5" s="624">
        <v>30</v>
      </c>
      <c r="AM5" s="625"/>
      <c r="AN5" s="625"/>
      <c r="AO5" s="626"/>
      <c r="AP5" s="616" t="s">
        <v>226</v>
      </c>
      <c r="AQ5" s="617"/>
      <c r="AR5" s="617"/>
      <c r="AS5" s="617"/>
      <c r="AT5" s="617"/>
      <c r="AU5" s="617"/>
      <c r="AV5" s="617"/>
      <c r="AW5" s="617"/>
      <c r="AX5" s="617"/>
      <c r="AY5" s="617"/>
      <c r="AZ5" s="617"/>
      <c r="BA5" s="617"/>
      <c r="BB5" s="617"/>
      <c r="BC5" s="617"/>
      <c r="BD5" s="617"/>
      <c r="BE5" s="617"/>
      <c r="BF5" s="618"/>
      <c r="BG5" s="630">
        <v>873077</v>
      </c>
      <c r="BH5" s="631"/>
      <c r="BI5" s="631"/>
      <c r="BJ5" s="631"/>
      <c r="BK5" s="631"/>
      <c r="BL5" s="631"/>
      <c r="BM5" s="631"/>
      <c r="BN5" s="632"/>
      <c r="BO5" s="633">
        <v>97.3</v>
      </c>
      <c r="BP5" s="633"/>
      <c r="BQ5" s="633"/>
      <c r="BR5" s="633"/>
      <c r="BS5" s="634">
        <v>2947</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21543</v>
      </c>
      <c r="S6" s="631"/>
      <c r="T6" s="631"/>
      <c r="U6" s="631"/>
      <c r="V6" s="631"/>
      <c r="W6" s="631"/>
      <c r="X6" s="631"/>
      <c r="Y6" s="632"/>
      <c r="Z6" s="633">
        <v>0.4</v>
      </c>
      <c r="AA6" s="633"/>
      <c r="AB6" s="633"/>
      <c r="AC6" s="633"/>
      <c r="AD6" s="634">
        <v>21543</v>
      </c>
      <c r="AE6" s="634"/>
      <c r="AF6" s="634"/>
      <c r="AG6" s="634"/>
      <c r="AH6" s="634"/>
      <c r="AI6" s="634"/>
      <c r="AJ6" s="634"/>
      <c r="AK6" s="634"/>
      <c r="AL6" s="635">
        <v>0.7</v>
      </c>
      <c r="AM6" s="636"/>
      <c r="AN6" s="636"/>
      <c r="AO6" s="637"/>
      <c r="AP6" s="627" t="s">
        <v>231</v>
      </c>
      <c r="AQ6" s="628"/>
      <c r="AR6" s="628"/>
      <c r="AS6" s="628"/>
      <c r="AT6" s="628"/>
      <c r="AU6" s="628"/>
      <c r="AV6" s="628"/>
      <c r="AW6" s="628"/>
      <c r="AX6" s="628"/>
      <c r="AY6" s="628"/>
      <c r="AZ6" s="628"/>
      <c r="BA6" s="628"/>
      <c r="BB6" s="628"/>
      <c r="BC6" s="628"/>
      <c r="BD6" s="628"/>
      <c r="BE6" s="628"/>
      <c r="BF6" s="629"/>
      <c r="BG6" s="630">
        <v>873077</v>
      </c>
      <c r="BH6" s="631"/>
      <c r="BI6" s="631"/>
      <c r="BJ6" s="631"/>
      <c r="BK6" s="631"/>
      <c r="BL6" s="631"/>
      <c r="BM6" s="631"/>
      <c r="BN6" s="632"/>
      <c r="BO6" s="633">
        <v>97.3</v>
      </c>
      <c r="BP6" s="633"/>
      <c r="BQ6" s="633"/>
      <c r="BR6" s="633"/>
      <c r="BS6" s="634">
        <v>2947</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80236</v>
      </c>
      <c r="CS6" s="631"/>
      <c r="CT6" s="631"/>
      <c r="CU6" s="631"/>
      <c r="CV6" s="631"/>
      <c r="CW6" s="631"/>
      <c r="CX6" s="631"/>
      <c r="CY6" s="632"/>
      <c r="CZ6" s="624">
        <v>1.7</v>
      </c>
      <c r="DA6" s="625"/>
      <c r="DB6" s="625"/>
      <c r="DC6" s="644"/>
      <c r="DD6" s="639" t="s">
        <v>136</v>
      </c>
      <c r="DE6" s="631"/>
      <c r="DF6" s="631"/>
      <c r="DG6" s="631"/>
      <c r="DH6" s="631"/>
      <c r="DI6" s="631"/>
      <c r="DJ6" s="631"/>
      <c r="DK6" s="631"/>
      <c r="DL6" s="631"/>
      <c r="DM6" s="631"/>
      <c r="DN6" s="631"/>
      <c r="DO6" s="631"/>
      <c r="DP6" s="632"/>
      <c r="DQ6" s="639">
        <v>80236</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1289</v>
      </c>
      <c r="S7" s="631"/>
      <c r="T7" s="631"/>
      <c r="U7" s="631"/>
      <c r="V7" s="631"/>
      <c r="W7" s="631"/>
      <c r="X7" s="631"/>
      <c r="Y7" s="632"/>
      <c r="Z7" s="633">
        <v>0</v>
      </c>
      <c r="AA7" s="633"/>
      <c r="AB7" s="633"/>
      <c r="AC7" s="633"/>
      <c r="AD7" s="634">
        <v>1289</v>
      </c>
      <c r="AE7" s="634"/>
      <c r="AF7" s="634"/>
      <c r="AG7" s="634"/>
      <c r="AH7" s="634"/>
      <c r="AI7" s="634"/>
      <c r="AJ7" s="634"/>
      <c r="AK7" s="634"/>
      <c r="AL7" s="635">
        <v>0</v>
      </c>
      <c r="AM7" s="636"/>
      <c r="AN7" s="636"/>
      <c r="AO7" s="637"/>
      <c r="AP7" s="627" t="s">
        <v>608</v>
      </c>
      <c r="AQ7" s="628"/>
      <c r="AR7" s="628"/>
      <c r="AS7" s="628"/>
      <c r="AT7" s="628"/>
      <c r="AU7" s="628"/>
      <c r="AV7" s="628"/>
      <c r="AW7" s="628"/>
      <c r="AX7" s="628"/>
      <c r="AY7" s="628"/>
      <c r="AZ7" s="628"/>
      <c r="BA7" s="628"/>
      <c r="BB7" s="628"/>
      <c r="BC7" s="628"/>
      <c r="BD7" s="628"/>
      <c r="BE7" s="628"/>
      <c r="BF7" s="629"/>
      <c r="BG7" s="630">
        <v>405832</v>
      </c>
      <c r="BH7" s="631"/>
      <c r="BI7" s="631"/>
      <c r="BJ7" s="631"/>
      <c r="BK7" s="631"/>
      <c r="BL7" s="631"/>
      <c r="BM7" s="631"/>
      <c r="BN7" s="632"/>
      <c r="BO7" s="633">
        <v>45.2</v>
      </c>
      <c r="BP7" s="633"/>
      <c r="BQ7" s="633"/>
      <c r="BR7" s="633"/>
      <c r="BS7" s="634">
        <v>2947</v>
      </c>
      <c r="BT7" s="634"/>
      <c r="BU7" s="634"/>
      <c r="BV7" s="634"/>
      <c r="BW7" s="634"/>
      <c r="BX7" s="634"/>
      <c r="BY7" s="634"/>
      <c r="BZ7" s="634"/>
      <c r="CA7" s="634"/>
      <c r="CB7" s="638"/>
      <c r="CD7" s="645" t="s">
        <v>234</v>
      </c>
      <c r="CE7" s="646"/>
      <c r="CF7" s="646"/>
      <c r="CG7" s="646"/>
      <c r="CH7" s="646"/>
      <c r="CI7" s="646"/>
      <c r="CJ7" s="646"/>
      <c r="CK7" s="646"/>
      <c r="CL7" s="646"/>
      <c r="CM7" s="646"/>
      <c r="CN7" s="646"/>
      <c r="CO7" s="646"/>
      <c r="CP7" s="646"/>
      <c r="CQ7" s="647"/>
      <c r="CR7" s="630">
        <v>707595</v>
      </c>
      <c r="CS7" s="631"/>
      <c r="CT7" s="631"/>
      <c r="CU7" s="631"/>
      <c r="CV7" s="631"/>
      <c r="CW7" s="631"/>
      <c r="CX7" s="631"/>
      <c r="CY7" s="632"/>
      <c r="CZ7" s="633">
        <v>14.9</v>
      </c>
      <c r="DA7" s="633"/>
      <c r="DB7" s="633"/>
      <c r="DC7" s="633"/>
      <c r="DD7" s="639">
        <v>10172</v>
      </c>
      <c r="DE7" s="631"/>
      <c r="DF7" s="631"/>
      <c r="DG7" s="631"/>
      <c r="DH7" s="631"/>
      <c r="DI7" s="631"/>
      <c r="DJ7" s="631"/>
      <c r="DK7" s="631"/>
      <c r="DL7" s="631"/>
      <c r="DM7" s="631"/>
      <c r="DN7" s="631"/>
      <c r="DO7" s="631"/>
      <c r="DP7" s="632"/>
      <c r="DQ7" s="639">
        <v>645521</v>
      </c>
      <c r="DR7" s="631"/>
      <c r="DS7" s="631"/>
      <c r="DT7" s="631"/>
      <c r="DU7" s="631"/>
      <c r="DV7" s="631"/>
      <c r="DW7" s="631"/>
      <c r="DX7" s="631"/>
      <c r="DY7" s="631"/>
      <c r="DZ7" s="631"/>
      <c r="EA7" s="631"/>
      <c r="EB7" s="631"/>
      <c r="EC7" s="640"/>
    </row>
    <row r="8" spans="2:143" ht="11.25" customHeight="1" x14ac:dyDescent="0.15">
      <c r="B8" s="627" t="s">
        <v>235</v>
      </c>
      <c r="C8" s="628"/>
      <c r="D8" s="628"/>
      <c r="E8" s="628"/>
      <c r="F8" s="628"/>
      <c r="G8" s="628"/>
      <c r="H8" s="628"/>
      <c r="I8" s="628"/>
      <c r="J8" s="628"/>
      <c r="K8" s="628"/>
      <c r="L8" s="628"/>
      <c r="M8" s="628"/>
      <c r="N8" s="628"/>
      <c r="O8" s="628"/>
      <c r="P8" s="628"/>
      <c r="Q8" s="629"/>
      <c r="R8" s="630">
        <v>7988</v>
      </c>
      <c r="S8" s="631"/>
      <c r="T8" s="631"/>
      <c r="U8" s="631"/>
      <c r="V8" s="631"/>
      <c r="W8" s="631"/>
      <c r="X8" s="631"/>
      <c r="Y8" s="632"/>
      <c r="Z8" s="633">
        <v>0.2</v>
      </c>
      <c r="AA8" s="633"/>
      <c r="AB8" s="633"/>
      <c r="AC8" s="633"/>
      <c r="AD8" s="634">
        <v>7988</v>
      </c>
      <c r="AE8" s="634"/>
      <c r="AF8" s="634"/>
      <c r="AG8" s="634"/>
      <c r="AH8" s="634"/>
      <c r="AI8" s="634"/>
      <c r="AJ8" s="634"/>
      <c r="AK8" s="634"/>
      <c r="AL8" s="635">
        <v>0.3</v>
      </c>
      <c r="AM8" s="636"/>
      <c r="AN8" s="636"/>
      <c r="AO8" s="637"/>
      <c r="AP8" s="627" t="s">
        <v>236</v>
      </c>
      <c r="AQ8" s="628"/>
      <c r="AR8" s="628"/>
      <c r="AS8" s="628"/>
      <c r="AT8" s="628"/>
      <c r="AU8" s="628"/>
      <c r="AV8" s="628"/>
      <c r="AW8" s="628"/>
      <c r="AX8" s="628"/>
      <c r="AY8" s="628"/>
      <c r="AZ8" s="628"/>
      <c r="BA8" s="628"/>
      <c r="BB8" s="628"/>
      <c r="BC8" s="628"/>
      <c r="BD8" s="628"/>
      <c r="BE8" s="628"/>
      <c r="BF8" s="629"/>
      <c r="BG8" s="630">
        <v>15478</v>
      </c>
      <c r="BH8" s="631"/>
      <c r="BI8" s="631"/>
      <c r="BJ8" s="631"/>
      <c r="BK8" s="631"/>
      <c r="BL8" s="631"/>
      <c r="BM8" s="631"/>
      <c r="BN8" s="632"/>
      <c r="BO8" s="633">
        <v>1.7</v>
      </c>
      <c r="BP8" s="633"/>
      <c r="BQ8" s="633"/>
      <c r="BR8" s="633"/>
      <c r="BS8" s="634" t="s">
        <v>609</v>
      </c>
      <c r="BT8" s="634"/>
      <c r="BU8" s="634"/>
      <c r="BV8" s="634"/>
      <c r="BW8" s="634"/>
      <c r="BX8" s="634"/>
      <c r="BY8" s="634"/>
      <c r="BZ8" s="634"/>
      <c r="CA8" s="634"/>
      <c r="CB8" s="638"/>
      <c r="CD8" s="645" t="s">
        <v>237</v>
      </c>
      <c r="CE8" s="646"/>
      <c r="CF8" s="646"/>
      <c r="CG8" s="646"/>
      <c r="CH8" s="646"/>
      <c r="CI8" s="646"/>
      <c r="CJ8" s="646"/>
      <c r="CK8" s="646"/>
      <c r="CL8" s="646"/>
      <c r="CM8" s="646"/>
      <c r="CN8" s="646"/>
      <c r="CO8" s="646"/>
      <c r="CP8" s="646"/>
      <c r="CQ8" s="647"/>
      <c r="CR8" s="630">
        <v>1555050</v>
      </c>
      <c r="CS8" s="631"/>
      <c r="CT8" s="631"/>
      <c r="CU8" s="631"/>
      <c r="CV8" s="631"/>
      <c r="CW8" s="631"/>
      <c r="CX8" s="631"/>
      <c r="CY8" s="632"/>
      <c r="CZ8" s="633">
        <v>32.700000000000003</v>
      </c>
      <c r="DA8" s="633"/>
      <c r="DB8" s="633"/>
      <c r="DC8" s="633"/>
      <c r="DD8" s="639">
        <v>4344</v>
      </c>
      <c r="DE8" s="631"/>
      <c r="DF8" s="631"/>
      <c r="DG8" s="631"/>
      <c r="DH8" s="631"/>
      <c r="DI8" s="631"/>
      <c r="DJ8" s="631"/>
      <c r="DK8" s="631"/>
      <c r="DL8" s="631"/>
      <c r="DM8" s="631"/>
      <c r="DN8" s="631"/>
      <c r="DO8" s="631"/>
      <c r="DP8" s="632"/>
      <c r="DQ8" s="639">
        <v>840143</v>
      </c>
      <c r="DR8" s="631"/>
      <c r="DS8" s="631"/>
      <c r="DT8" s="631"/>
      <c r="DU8" s="631"/>
      <c r="DV8" s="631"/>
      <c r="DW8" s="631"/>
      <c r="DX8" s="631"/>
      <c r="DY8" s="631"/>
      <c r="DZ8" s="631"/>
      <c r="EA8" s="631"/>
      <c r="EB8" s="631"/>
      <c r="EC8" s="640"/>
    </row>
    <row r="9" spans="2:143" ht="11.25" customHeight="1" x14ac:dyDescent="0.15">
      <c r="B9" s="627" t="s">
        <v>238</v>
      </c>
      <c r="C9" s="628"/>
      <c r="D9" s="628"/>
      <c r="E9" s="628"/>
      <c r="F9" s="628"/>
      <c r="G9" s="628"/>
      <c r="H9" s="628"/>
      <c r="I9" s="628"/>
      <c r="J9" s="628"/>
      <c r="K9" s="628"/>
      <c r="L9" s="628"/>
      <c r="M9" s="628"/>
      <c r="N9" s="628"/>
      <c r="O9" s="628"/>
      <c r="P9" s="628"/>
      <c r="Q9" s="629"/>
      <c r="R9" s="630">
        <v>8599</v>
      </c>
      <c r="S9" s="631"/>
      <c r="T9" s="631"/>
      <c r="U9" s="631"/>
      <c r="V9" s="631"/>
      <c r="W9" s="631"/>
      <c r="X9" s="631"/>
      <c r="Y9" s="632"/>
      <c r="Z9" s="633">
        <v>0.2</v>
      </c>
      <c r="AA9" s="633"/>
      <c r="AB9" s="633"/>
      <c r="AC9" s="633"/>
      <c r="AD9" s="634">
        <v>8599</v>
      </c>
      <c r="AE9" s="634"/>
      <c r="AF9" s="634"/>
      <c r="AG9" s="634"/>
      <c r="AH9" s="634"/>
      <c r="AI9" s="634"/>
      <c r="AJ9" s="634"/>
      <c r="AK9" s="634"/>
      <c r="AL9" s="635">
        <v>0.3</v>
      </c>
      <c r="AM9" s="636"/>
      <c r="AN9" s="636"/>
      <c r="AO9" s="637"/>
      <c r="AP9" s="627" t="s">
        <v>239</v>
      </c>
      <c r="AQ9" s="628"/>
      <c r="AR9" s="628"/>
      <c r="AS9" s="628"/>
      <c r="AT9" s="628"/>
      <c r="AU9" s="628"/>
      <c r="AV9" s="628"/>
      <c r="AW9" s="628"/>
      <c r="AX9" s="628"/>
      <c r="AY9" s="628"/>
      <c r="AZ9" s="628"/>
      <c r="BA9" s="628"/>
      <c r="BB9" s="628"/>
      <c r="BC9" s="628"/>
      <c r="BD9" s="628"/>
      <c r="BE9" s="628"/>
      <c r="BF9" s="629"/>
      <c r="BG9" s="630">
        <v>345519</v>
      </c>
      <c r="BH9" s="631"/>
      <c r="BI9" s="631"/>
      <c r="BJ9" s="631"/>
      <c r="BK9" s="631"/>
      <c r="BL9" s="631"/>
      <c r="BM9" s="631"/>
      <c r="BN9" s="632"/>
      <c r="BO9" s="633">
        <v>38.5</v>
      </c>
      <c r="BP9" s="633"/>
      <c r="BQ9" s="633"/>
      <c r="BR9" s="633"/>
      <c r="BS9" s="634" t="s">
        <v>609</v>
      </c>
      <c r="BT9" s="634"/>
      <c r="BU9" s="634"/>
      <c r="BV9" s="634"/>
      <c r="BW9" s="634"/>
      <c r="BX9" s="634"/>
      <c r="BY9" s="634"/>
      <c r="BZ9" s="634"/>
      <c r="CA9" s="634"/>
      <c r="CB9" s="638"/>
      <c r="CD9" s="645" t="s">
        <v>240</v>
      </c>
      <c r="CE9" s="646"/>
      <c r="CF9" s="646"/>
      <c r="CG9" s="646"/>
      <c r="CH9" s="646"/>
      <c r="CI9" s="646"/>
      <c r="CJ9" s="646"/>
      <c r="CK9" s="646"/>
      <c r="CL9" s="646"/>
      <c r="CM9" s="646"/>
      <c r="CN9" s="646"/>
      <c r="CO9" s="646"/>
      <c r="CP9" s="646"/>
      <c r="CQ9" s="647"/>
      <c r="CR9" s="630">
        <v>434570</v>
      </c>
      <c r="CS9" s="631"/>
      <c r="CT9" s="631"/>
      <c r="CU9" s="631"/>
      <c r="CV9" s="631"/>
      <c r="CW9" s="631"/>
      <c r="CX9" s="631"/>
      <c r="CY9" s="632"/>
      <c r="CZ9" s="633">
        <v>9.1</v>
      </c>
      <c r="DA9" s="633"/>
      <c r="DB9" s="633"/>
      <c r="DC9" s="633"/>
      <c r="DD9" s="639">
        <v>8499</v>
      </c>
      <c r="DE9" s="631"/>
      <c r="DF9" s="631"/>
      <c r="DG9" s="631"/>
      <c r="DH9" s="631"/>
      <c r="DI9" s="631"/>
      <c r="DJ9" s="631"/>
      <c r="DK9" s="631"/>
      <c r="DL9" s="631"/>
      <c r="DM9" s="631"/>
      <c r="DN9" s="631"/>
      <c r="DO9" s="631"/>
      <c r="DP9" s="632"/>
      <c r="DQ9" s="639">
        <v>309562</v>
      </c>
      <c r="DR9" s="631"/>
      <c r="DS9" s="631"/>
      <c r="DT9" s="631"/>
      <c r="DU9" s="631"/>
      <c r="DV9" s="631"/>
      <c r="DW9" s="631"/>
      <c r="DX9" s="631"/>
      <c r="DY9" s="631"/>
      <c r="DZ9" s="631"/>
      <c r="EA9" s="631"/>
      <c r="EB9" s="631"/>
      <c r="EC9" s="640"/>
    </row>
    <row r="10" spans="2:143" ht="11.25" customHeight="1" x14ac:dyDescent="0.15">
      <c r="B10" s="627" t="s">
        <v>241</v>
      </c>
      <c r="C10" s="628"/>
      <c r="D10" s="628"/>
      <c r="E10" s="628"/>
      <c r="F10" s="628"/>
      <c r="G10" s="628"/>
      <c r="H10" s="628"/>
      <c r="I10" s="628"/>
      <c r="J10" s="628"/>
      <c r="K10" s="628"/>
      <c r="L10" s="628"/>
      <c r="M10" s="628"/>
      <c r="N10" s="628"/>
      <c r="O10" s="628"/>
      <c r="P10" s="628"/>
      <c r="Q10" s="629"/>
      <c r="R10" s="630" t="s">
        <v>609</v>
      </c>
      <c r="S10" s="631"/>
      <c r="T10" s="631"/>
      <c r="U10" s="631"/>
      <c r="V10" s="631"/>
      <c r="W10" s="631"/>
      <c r="X10" s="631"/>
      <c r="Y10" s="632"/>
      <c r="Z10" s="633" t="s">
        <v>136</v>
      </c>
      <c r="AA10" s="633"/>
      <c r="AB10" s="633"/>
      <c r="AC10" s="633"/>
      <c r="AD10" s="634" t="s">
        <v>136</v>
      </c>
      <c r="AE10" s="634"/>
      <c r="AF10" s="634"/>
      <c r="AG10" s="634"/>
      <c r="AH10" s="634"/>
      <c r="AI10" s="634"/>
      <c r="AJ10" s="634"/>
      <c r="AK10" s="634"/>
      <c r="AL10" s="635" t="s">
        <v>136</v>
      </c>
      <c r="AM10" s="636"/>
      <c r="AN10" s="636"/>
      <c r="AO10" s="637"/>
      <c r="AP10" s="627" t="s">
        <v>242</v>
      </c>
      <c r="AQ10" s="628"/>
      <c r="AR10" s="628"/>
      <c r="AS10" s="628"/>
      <c r="AT10" s="628"/>
      <c r="AU10" s="628"/>
      <c r="AV10" s="628"/>
      <c r="AW10" s="628"/>
      <c r="AX10" s="628"/>
      <c r="AY10" s="628"/>
      <c r="AZ10" s="628"/>
      <c r="BA10" s="628"/>
      <c r="BB10" s="628"/>
      <c r="BC10" s="628"/>
      <c r="BD10" s="628"/>
      <c r="BE10" s="628"/>
      <c r="BF10" s="629"/>
      <c r="BG10" s="630">
        <v>26418</v>
      </c>
      <c r="BH10" s="631"/>
      <c r="BI10" s="631"/>
      <c r="BJ10" s="631"/>
      <c r="BK10" s="631"/>
      <c r="BL10" s="631"/>
      <c r="BM10" s="631"/>
      <c r="BN10" s="632"/>
      <c r="BO10" s="633">
        <v>2.9</v>
      </c>
      <c r="BP10" s="633"/>
      <c r="BQ10" s="633"/>
      <c r="BR10" s="633"/>
      <c r="BS10" s="634" t="s">
        <v>136</v>
      </c>
      <c r="BT10" s="634"/>
      <c r="BU10" s="634"/>
      <c r="BV10" s="634"/>
      <c r="BW10" s="634"/>
      <c r="BX10" s="634"/>
      <c r="BY10" s="634"/>
      <c r="BZ10" s="634"/>
      <c r="CA10" s="634"/>
      <c r="CB10" s="638"/>
      <c r="CD10" s="645" t="s">
        <v>243</v>
      </c>
      <c r="CE10" s="646"/>
      <c r="CF10" s="646"/>
      <c r="CG10" s="646"/>
      <c r="CH10" s="646"/>
      <c r="CI10" s="646"/>
      <c r="CJ10" s="646"/>
      <c r="CK10" s="646"/>
      <c r="CL10" s="646"/>
      <c r="CM10" s="646"/>
      <c r="CN10" s="646"/>
      <c r="CO10" s="646"/>
      <c r="CP10" s="646"/>
      <c r="CQ10" s="647"/>
      <c r="CR10" s="630">
        <v>5000</v>
      </c>
      <c r="CS10" s="631"/>
      <c r="CT10" s="631"/>
      <c r="CU10" s="631"/>
      <c r="CV10" s="631"/>
      <c r="CW10" s="631"/>
      <c r="CX10" s="631"/>
      <c r="CY10" s="632"/>
      <c r="CZ10" s="633">
        <v>0.1</v>
      </c>
      <c r="DA10" s="633"/>
      <c r="DB10" s="633"/>
      <c r="DC10" s="633"/>
      <c r="DD10" s="639" t="s">
        <v>136</v>
      </c>
      <c r="DE10" s="631"/>
      <c r="DF10" s="631"/>
      <c r="DG10" s="631"/>
      <c r="DH10" s="631"/>
      <c r="DI10" s="631"/>
      <c r="DJ10" s="631"/>
      <c r="DK10" s="631"/>
      <c r="DL10" s="631"/>
      <c r="DM10" s="631"/>
      <c r="DN10" s="631"/>
      <c r="DO10" s="631"/>
      <c r="DP10" s="632"/>
      <c r="DQ10" s="639" t="s">
        <v>136</v>
      </c>
      <c r="DR10" s="631"/>
      <c r="DS10" s="631"/>
      <c r="DT10" s="631"/>
      <c r="DU10" s="631"/>
      <c r="DV10" s="631"/>
      <c r="DW10" s="631"/>
      <c r="DX10" s="631"/>
      <c r="DY10" s="631"/>
      <c r="DZ10" s="631"/>
      <c r="EA10" s="631"/>
      <c r="EB10" s="631"/>
      <c r="EC10" s="640"/>
    </row>
    <row r="11" spans="2:143" ht="11.25" customHeight="1" x14ac:dyDescent="0.15">
      <c r="B11" s="627" t="s">
        <v>244</v>
      </c>
      <c r="C11" s="628"/>
      <c r="D11" s="628"/>
      <c r="E11" s="628"/>
      <c r="F11" s="628"/>
      <c r="G11" s="628"/>
      <c r="H11" s="628"/>
      <c r="I11" s="628"/>
      <c r="J11" s="628"/>
      <c r="K11" s="628"/>
      <c r="L11" s="628"/>
      <c r="M11" s="628"/>
      <c r="N11" s="628"/>
      <c r="O11" s="628"/>
      <c r="P11" s="628"/>
      <c r="Q11" s="629"/>
      <c r="R11" s="630">
        <v>219833</v>
      </c>
      <c r="S11" s="631"/>
      <c r="T11" s="631"/>
      <c r="U11" s="631"/>
      <c r="V11" s="631"/>
      <c r="W11" s="631"/>
      <c r="X11" s="631"/>
      <c r="Y11" s="632"/>
      <c r="Z11" s="635">
        <v>4.3</v>
      </c>
      <c r="AA11" s="636"/>
      <c r="AB11" s="636"/>
      <c r="AC11" s="648"/>
      <c r="AD11" s="639">
        <v>219833</v>
      </c>
      <c r="AE11" s="631"/>
      <c r="AF11" s="631"/>
      <c r="AG11" s="631"/>
      <c r="AH11" s="631"/>
      <c r="AI11" s="631"/>
      <c r="AJ11" s="631"/>
      <c r="AK11" s="632"/>
      <c r="AL11" s="635">
        <v>7.4</v>
      </c>
      <c r="AM11" s="636"/>
      <c r="AN11" s="636"/>
      <c r="AO11" s="637"/>
      <c r="AP11" s="627" t="s">
        <v>245</v>
      </c>
      <c r="AQ11" s="628"/>
      <c r="AR11" s="628"/>
      <c r="AS11" s="628"/>
      <c r="AT11" s="628"/>
      <c r="AU11" s="628"/>
      <c r="AV11" s="628"/>
      <c r="AW11" s="628"/>
      <c r="AX11" s="628"/>
      <c r="AY11" s="628"/>
      <c r="AZ11" s="628"/>
      <c r="BA11" s="628"/>
      <c r="BB11" s="628"/>
      <c r="BC11" s="628"/>
      <c r="BD11" s="628"/>
      <c r="BE11" s="628"/>
      <c r="BF11" s="629"/>
      <c r="BG11" s="630">
        <v>18417</v>
      </c>
      <c r="BH11" s="631"/>
      <c r="BI11" s="631"/>
      <c r="BJ11" s="631"/>
      <c r="BK11" s="631"/>
      <c r="BL11" s="631"/>
      <c r="BM11" s="631"/>
      <c r="BN11" s="632"/>
      <c r="BO11" s="633">
        <v>2.1</v>
      </c>
      <c r="BP11" s="633"/>
      <c r="BQ11" s="633"/>
      <c r="BR11" s="633"/>
      <c r="BS11" s="634">
        <v>2947</v>
      </c>
      <c r="BT11" s="634"/>
      <c r="BU11" s="634"/>
      <c r="BV11" s="634"/>
      <c r="BW11" s="634"/>
      <c r="BX11" s="634"/>
      <c r="BY11" s="634"/>
      <c r="BZ11" s="634"/>
      <c r="CA11" s="634"/>
      <c r="CB11" s="638"/>
      <c r="CD11" s="645" t="s">
        <v>246</v>
      </c>
      <c r="CE11" s="646"/>
      <c r="CF11" s="646"/>
      <c r="CG11" s="646"/>
      <c r="CH11" s="646"/>
      <c r="CI11" s="646"/>
      <c r="CJ11" s="646"/>
      <c r="CK11" s="646"/>
      <c r="CL11" s="646"/>
      <c r="CM11" s="646"/>
      <c r="CN11" s="646"/>
      <c r="CO11" s="646"/>
      <c r="CP11" s="646"/>
      <c r="CQ11" s="647"/>
      <c r="CR11" s="630">
        <v>145448</v>
      </c>
      <c r="CS11" s="631"/>
      <c r="CT11" s="631"/>
      <c r="CU11" s="631"/>
      <c r="CV11" s="631"/>
      <c r="CW11" s="631"/>
      <c r="CX11" s="631"/>
      <c r="CY11" s="632"/>
      <c r="CZ11" s="633">
        <v>3.1</v>
      </c>
      <c r="DA11" s="633"/>
      <c r="DB11" s="633"/>
      <c r="DC11" s="633"/>
      <c r="DD11" s="639">
        <v>19363</v>
      </c>
      <c r="DE11" s="631"/>
      <c r="DF11" s="631"/>
      <c r="DG11" s="631"/>
      <c r="DH11" s="631"/>
      <c r="DI11" s="631"/>
      <c r="DJ11" s="631"/>
      <c r="DK11" s="631"/>
      <c r="DL11" s="631"/>
      <c r="DM11" s="631"/>
      <c r="DN11" s="631"/>
      <c r="DO11" s="631"/>
      <c r="DP11" s="632"/>
      <c r="DQ11" s="639">
        <v>82116</v>
      </c>
      <c r="DR11" s="631"/>
      <c r="DS11" s="631"/>
      <c r="DT11" s="631"/>
      <c r="DU11" s="631"/>
      <c r="DV11" s="631"/>
      <c r="DW11" s="631"/>
      <c r="DX11" s="631"/>
      <c r="DY11" s="631"/>
      <c r="DZ11" s="631"/>
      <c r="EA11" s="631"/>
      <c r="EB11" s="631"/>
      <c r="EC11" s="640"/>
    </row>
    <row r="12" spans="2:143" ht="11.25" customHeight="1" x14ac:dyDescent="0.15">
      <c r="B12" s="627" t="s">
        <v>247</v>
      </c>
      <c r="C12" s="628"/>
      <c r="D12" s="628"/>
      <c r="E12" s="628"/>
      <c r="F12" s="628"/>
      <c r="G12" s="628"/>
      <c r="H12" s="628"/>
      <c r="I12" s="628"/>
      <c r="J12" s="628"/>
      <c r="K12" s="628"/>
      <c r="L12" s="628"/>
      <c r="M12" s="628"/>
      <c r="N12" s="628"/>
      <c r="O12" s="628"/>
      <c r="P12" s="628"/>
      <c r="Q12" s="629"/>
      <c r="R12" s="630" t="s">
        <v>136</v>
      </c>
      <c r="S12" s="631"/>
      <c r="T12" s="631"/>
      <c r="U12" s="631"/>
      <c r="V12" s="631"/>
      <c r="W12" s="631"/>
      <c r="X12" s="631"/>
      <c r="Y12" s="632"/>
      <c r="Z12" s="633" t="s">
        <v>136</v>
      </c>
      <c r="AA12" s="633"/>
      <c r="AB12" s="633"/>
      <c r="AC12" s="633"/>
      <c r="AD12" s="634" t="s">
        <v>136</v>
      </c>
      <c r="AE12" s="634"/>
      <c r="AF12" s="634"/>
      <c r="AG12" s="634"/>
      <c r="AH12" s="634"/>
      <c r="AI12" s="634"/>
      <c r="AJ12" s="634"/>
      <c r="AK12" s="634"/>
      <c r="AL12" s="635" t="s">
        <v>136</v>
      </c>
      <c r="AM12" s="636"/>
      <c r="AN12" s="636"/>
      <c r="AO12" s="637"/>
      <c r="AP12" s="627" t="s">
        <v>248</v>
      </c>
      <c r="AQ12" s="628"/>
      <c r="AR12" s="628"/>
      <c r="AS12" s="628"/>
      <c r="AT12" s="628"/>
      <c r="AU12" s="628"/>
      <c r="AV12" s="628"/>
      <c r="AW12" s="628"/>
      <c r="AX12" s="628"/>
      <c r="AY12" s="628"/>
      <c r="AZ12" s="628"/>
      <c r="BA12" s="628"/>
      <c r="BB12" s="628"/>
      <c r="BC12" s="628"/>
      <c r="BD12" s="628"/>
      <c r="BE12" s="628"/>
      <c r="BF12" s="629"/>
      <c r="BG12" s="630">
        <v>402968</v>
      </c>
      <c r="BH12" s="631"/>
      <c r="BI12" s="631"/>
      <c r="BJ12" s="631"/>
      <c r="BK12" s="631"/>
      <c r="BL12" s="631"/>
      <c r="BM12" s="631"/>
      <c r="BN12" s="632"/>
      <c r="BO12" s="633">
        <v>44.9</v>
      </c>
      <c r="BP12" s="633"/>
      <c r="BQ12" s="633"/>
      <c r="BR12" s="633"/>
      <c r="BS12" s="634" t="s">
        <v>136</v>
      </c>
      <c r="BT12" s="634"/>
      <c r="BU12" s="634"/>
      <c r="BV12" s="634"/>
      <c r="BW12" s="634"/>
      <c r="BX12" s="634"/>
      <c r="BY12" s="634"/>
      <c r="BZ12" s="634"/>
      <c r="CA12" s="634"/>
      <c r="CB12" s="638"/>
      <c r="CD12" s="645" t="s">
        <v>249</v>
      </c>
      <c r="CE12" s="646"/>
      <c r="CF12" s="646"/>
      <c r="CG12" s="646"/>
      <c r="CH12" s="646"/>
      <c r="CI12" s="646"/>
      <c r="CJ12" s="646"/>
      <c r="CK12" s="646"/>
      <c r="CL12" s="646"/>
      <c r="CM12" s="646"/>
      <c r="CN12" s="646"/>
      <c r="CO12" s="646"/>
      <c r="CP12" s="646"/>
      <c r="CQ12" s="647"/>
      <c r="CR12" s="630">
        <v>247281</v>
      </c>
      <c r="CS12" s="631"/>
      <c r="CT12" s="631"/>
      <c r="CU12" s="631"/>
      <c r="CV12" s="631"/>
      <c r="CW12" s="631"/>
      <c r="CX12" s="631"/>
      <c r="CY12" s="632"/>
      <c r="CZ12" s="633">
        <v>5.2</v>
      </c>
      <c r="DA12" s="633"/>
      <c r="DB12" s="633"/>
      <c r="DC12" s="633"/>
      <c r="DD12" s="639">
        <v>1636</v>
      </c>
      <c r="DE12" s="631"/>
      <c r="DF12" s="631"/>
      <c r="DG12" s="631"/>
      <c r="DH12" s="631"/>
      <c r="DI12" s="631"/>
      <c r="DJ12" s="631"/>
      <c r="DK12" s="631"/>
      <c r="DL12" s="631"/>
      <c r="DM12" s="631"/>
      <c r="DN12" s="631"/>
      <c r="DO12" s="631"/>
      <c r="DP12" s="632"/>
      <c r="DQ12" s="639">
        <v>198214</v>
      </c>
      <c r="DR12" s="631"/>
      <c r="DS12" s="631"/>
      <c r="DT12" s="631"/>
      <c r="DU12" s="631"/>
      <c r="DV12" s="631"/>
      <c r="DW12" s="631"/>
      <c r="DX12" s="631"/>
      <c r="DY12" s="631"/>
      <c r="DZ12" s="631"/>
      <c r="EA12" s="631"/>
      <c r="EB12" s="631"/>
      <c r="EC12" s="640"/>
    </row>
    <row r="13" spans="2:143" ht="11.25" customHeight="1" x14ac:dyDescent="0.15">
      <c r="B13" s="627" t="s">
        <v>250</v>
      </c>
      <c r="C13" s="628"/>
      <c r="D13" s="628"/>
      <c r="E13" s="628"/>
      <c r="F13" s="628"/>
      <c r="G13" s="628"/>
      <c r="H13" s="628"/>
      <c r="I13" s="628"/>
      <c r="J13" s="628"/>
      <c r="K13" s="628"/>
      <c r="L13" s="628"/>
      <c r="M13" s="628"/>
      <c r="N13" s="628"/>
      <c r="O13" s="628"/>
      <c r="P13" s="628"/>
      <c r="Q13" s="629"/>
      <c r="R13" s="630" t="s">
        <v>136</v>
      </c>
      <c r="S13" s="631"/>
      <c r="T13" s="631"/>
      <c r="U13" s="631"/>
      <c r="V13" s="631"/>
      <c r="W13" s="631"/>
      <c r="X13" s="631"/>
      <c r="Y13" s="632"/>
      <c r="Z13" s="633" t="s">
        <v>136</v>
      </c>
      <c r="AA13" s="633"/>
      <c r="AB13" s="633"/>
      <c r="AC13" s="633"/>
      <c r="AD13" s="634" t="s">
        <v>136</v>
      </c>
      <c r="AE13" s="634"/>
      <c r="AF13" s="634"/>
      <c r="AG13" s="634"/>
      <c r="AH13" s="634"/>
      <c r="AI13" s="634"/>
      <c r="AJ13" s="634"/>
      <c r="AK13" s="634"/>
      <c r="AL13" s="635" t="s">
        <v>136</v>
      </c>
      <c r="AM13" s="636"/>
      <c r="AN13" s="636"/>
      <c r="AO13" s="637"/>
      <c r="AP13" s="627" t="s">
        <v>251</v>
      </c>
      <c r="AQ13" s="628"/>
      <c r="AR13" s="628"/>
      <c r="AS13" s="628"/>
      <c r="AT13" s="628"/>
      <c r="AU13" s="628"/>
      <c r="AV13" s="628"/>
      <c r="AW13" s="628"/>
      <c r="AX13" s="628"/>
      <c r="AY13" s="628"/>
      <c r="AZ13" s="628"/>
      <c r="BA13" s="628"/>
      <c r="BB13" s="628"/>
      <c r="BC13" s="628"/>
      <c r="BD13" s="628"/>
      <c r="BE13" s="628"/>
      <c r="BF13" s="629"/>
      <c r="BG13" s="630">
        <v>401562</v>
      </c>
      <c r="BH13" s="631"/>
      <c r="BI13" s="631"/>
      <c r="BJ13" s="631"/>
      <c r="BK13" s="631"/>
      <c r="BL13" s="631"/>
      <c r="BM13" s="631"/>
      <c r="BN13" s="632"/>
      <c r="BO13" s="633">
        <v>44.8</v>
      </c>
      <c r="BP13" s="633"/>
      <c r="BQ13" s="633"/>
      <c r="BR13" s="633"/>
      <c r="BS13" s="634" t="s">
        <v>136</v>
      </c>
      <c r="BT13" s="634"/>
      <c r="BU13" s="634"/>
      <c r="BV13" s="634"/>
      <c r="BW13" s="634"/>
      <c r="BX13" s="634"/>
      <c r="BY13" s="634"/>
      <c r="BZ13" s="634"/>
      <c r="CA13" s="634"/>
      <c r="CB13" s="638"/>
      <c r="CD13" s="645" t="s">
        <v>252</v>
      </c>
      <c r="CE13" s="646"/>
      <c r="CF13" s="646"/>
      <c r="CG13" s="646"/>
      <c r="CH13" s="646"/>
      <c r="CI13" s="646"/>
      <c r="CJ13" s="646"/>
      <c r="CK13" s="646"/>
      <c r="CL13" s="646"/>
      <c r="CM13" s="646"/>
      <c r="CN13" s="646"/>
      <c r="CO13" s="646"/>
      <c r="CP13" s="646"/>
      <c r="CQ13" s="647"/>
      <c r="CR13" s="630">
        <v>256544</v>
      </c>
      <c r="CS13" s="631"/>
      <c r="CT13" s="631"/>
      <c r="CU13" s="631"/>
      <c r="CV13" s="631"/>
      <c r="CW13" s="631"/>
      <c r="CX13" s="631"/>
      <c r="CY13" s="632"/>
      <c r="CZ13" s="633">
        <v>5.4</v>
      </c>
      <c r="DA13" s="633"/>
      <c r="DB13" s="633"/>
      <c r="DC13" s="633"/>
      <c r="DD13" s="639">
        <v>83820</v>
      </c>
      <c r="DE13" s="631"/>
      <c r="DF13" s="631"/>
      <c r="DG13" s="631"/>
      <c r="DH13" s="631"/>
      <c r="DI13" s="631"/>
      <c r="DJ13" s="631"/>
      <c r="DK13" s="631"/>
      <c r="DL13" s="631"/>
      <c r="DM13" s="631"/>
      <c r="DN13" s="631"/>
      <c r="DO13" s="631"/>
      <c r="DP13" s="632"/>
      <c r="DQ13" s="639">
        <v>156203</v>
      </c>
      <c r="DR13" s="631"/>
      <c r="DS13" s="631"/>
      <c r="DT13" s="631"/>
      <c r="DU13" s="631"/>
      <c r="DV13" s="631"/>
      <c r="DW13" s="631"/>
      <c r="DX13" s="631"/>
      <c r="DY13" s="631"/>
      <c r="DZ13" s="631"/>
      <c r="EA13" s="631"/>
      <c r="EB13" s="631"/>
      <c r="EC13" s="640"/>
    </row>
    <row r="14" spans="2:143" ht="11.25" customHeight="1" x14ac:dyDescent="0.15">
      <c r="B14" s="627" t="s">
        <v>253</v>
      </c>
      <c r="C14" s="628"/>
      <c r="D14" s="628"/>
      <c r="E14" s="628"/>
      <c r="F14" s="628"/>
      <c r="G14" s="628"/>
      <c r="H14" s="628"/>
      <c r="I14" s="628"/>
      <c r="J14" s="628"/>
      <c r="K14" s="628"/>
      <c r="L14" s="628"/>
      <c r="M14" s="628"/>
      <c r="N14" s="628"/>
      <c r="O14" s="628"/>
      <c r="P14" s="628"/>
      <c r="Q14" s="629"/>
      <c r="R14" s="630" t="s">
        <v>609</v>
      </c>
      <c r="S14" s="631"/>
      <c r="T14" s="631"/>
      <c r="U14" s="631"/>
      <c r="V14" s="631"/>
      <c r="W14" s="631"/>
      <c r="X14" s="631"/>
      <c r="Y14" s="632"/>
      <c r="Z14" s="633" t="s">
        <v>136</v>
      </c>
      <c r="AA14" s="633"/>
      <c r="AB14" s="633"/>
      <c r="AC14" s="633"/>
      <c r="AD14" s="634" t="s">
        <v>136</v>
      </c>
      <c r="AE14" s="634"/>
      <c r="AF14" s="634"/>
      <c r="AG14" s="634"/>
      <c r="AH14" s="634"/>
      <c r="AI14" s="634"/>
      <c r="AJ14" s="634"/>
      <c r="AK14" s="634"/>
      <c r="AL14" s="635" t="s">
        <v>136</v>
      </c>
      <c r="AM14" s="636"/>
      <c r="AN14" s="636"/>
      <c r="AO14" s="637"/>
      <c r="AP14" s="627" t="s">
        <v>254</v>
      </c>
      <c r="AQ14" s="628"/>
      <c r="AR14" s="628"/>
      <c r="AS14" s="628"/>
      <c r="AT14" s="628"/>
      <c r="AU14" s="628"/>
      <c r="AV14" s="628"/>
      <c r="AW14" s="628"/>
      <c r="AX14" s="628"/>
      <c r="AY14" s="628"/>
      <c r="AZ14" s="628"/>
      <c r="BA14" s="628"/>
      <c r="BB14" s="628"/>
      <c r="BC14" s="628"/>
      <c r="BD14" s="628"/>
      <c r="BE14" s="628"/>
      <c r="BF14" s="629"/>
      <c r="BG14" s="630">
        <v>34416</v>
      </c>
      <c r="BH14" s="631"/>
      <c r="BI14" s="631"/>
      <c r="BJ14" s="631"/>
      <c r="BK14" s="631"/>
      <c r="BL14" s="631"/>
      <c r="BM14" s="631"/>
      <c r="BN14" s="632"/>
      <c r="BO14" s="633">
        <v>3.8</v>
      </c>
      <c r="BP14" s="633"/>
      <c r="BQ14" s="633"/>
      <c r="BR14" s="633"/>
      <c r="BS14" s="634" t="s">
        <v>136</v>
      </c>
      <c r="BT14" s="634"/>
      <c r="BU14" s="634"/>
      <c r="BV14" s="634"/>
      <c r="BW14" s="634"/>
      <c r="BX14" s="634"/>
      <c r="BY14" s="634"/>
      <c r="BZ14" s="634"/>
      <c r="CA14" s="634"/>
      <c r="CB14" s="638"/>
      <c r="CD14" s="645" t="s">
        <v>255</v>
      </c>
      <c r="CE14" s="646"/>
      <c r="CF14" s="646"/>
      <c r="CG14" s="646"/>
      <c r="CH14" s="646"/>
      <c r="CI14" s="646"/>
      <c r="CJ14" s="646"/>
      <c r="CK14" s="646"/>
      <c r="CL14" s="646"/>
      <c r="CM14" s="646"/>
      <c r="CN14" s="646"/>
      <c r="CO14" s="646"/>
      <c r="CP14" s="646"/>
      <c r="CQ14" s="647"/>
      <c r="CR14" s="630">
        <v>230974</v>
      </c>
      <c r="CS14" s="631"/>
      <c r="CT14" s="631"/>
      <c r="CU14" s="631"/>
      <c r="CV14" s="631"/>
      <c r="CW14" s="631"/>
      <c r="CX14" s="631"/>
      <c r="CY14" s="632"/>
      <c r="CZ14" s="633">
        <v>4.9000000000000004</v>
      </c>
      <c r="DA14" s="633"/>
      <c r="DB14" s="633"/>
      <c r="DC14" s="633"/>
      <c r="DD14" s="639">
        <v>5206</v>
      </c>
      <c r="DE14" s="631"/>
      <c r="DF14" s="631"/>
      <c r="DG14" s="631"/>
      <c r="DH14" s="631"/>
      <c r="DI14" s="631"/>
      <c r="DJ14" s="631"/>
      <c r="DK14" s="631"/>
      <c r="DL14" s="631"/>
      <c r="DM14" s="631"/>
      <c r="DN14" s="631"/>
      <c r="DO14" s="631"/>
      <c r="DP14" s="632"/>
      <c r="DQ14" s="639">
        <v>211724</v>
      </c>
      <c r="DR14" s="631"/>
      <c r="DS14" s="631"/>
      <c r="DT14" s="631"/>
      <c r="DU14" s="631"/>
      <c r="DV14" s="631"/>
      <c r="DW14" s="631"/>
      <c r="DX14" s="631"/>
      <c r="DY14" s="631"/>
      <c r="DZ14" s="631"/>
      <c r="EA14" s="631"/>
      <c r="EB14" s="631"/>
      <c r="EC14" s="640"/>
    </row>
    <row r="15" spans="2:143" ht="11.25" customHeight="1" x14ac:dyDescent="0.15">
      <c r="B15" s="627" t="s">
        <v>256</v>
      </c>
      <c r="C15" s="628"/>
      <c r="D15" s="628"/>
      <c r="E15" s="628"/>
      <c r="F15" s="628"/>
      <c r="G15" s="628"/>
      <c r="H15" s="628"/>
      <c r="I15" s="628"/>
      <c r="J15" s="628"/>
      <c r="K15" s="628"/>
      <c r="L15" s="628"/>
      <c r="M15" s="628"/>
      <c r="N15" s="628"/>
      <c r="O15" s="628"/>
      <c r="P15" s="628"/>
      <c r="Q15" s="629"/>
      <c r="R15" s="630" t="s">
        <v>136</v>
      </c>
      <c r="S15" s="631"/>
      <c r="T15" s="631"/>
      <c r="U15" s="631"/>
      <c r="V15" s="631"/>
      <c r="W15" s="631"/>
      <c r="X15" s="631"/>
      <c r="Y15" s="632"/>
      <c r="Z15" s="633" t="s">
        <v>609</v>
      </c>
      <c r="AA15" s="633"/>
      <c r="AB15" s="633"/>
      <c r="AC15" s="633"/>
      <c r="AD15" s="634" t="s">
        <v>609</v>
      </c>
      <c r="AE15" s="634"/>
      <c r="AF15" s="634"/>
      <c r="AG15" s="634"/>
      <c r="AH15" s="634"/>
      <c r="AI15" s="634"/>
      <c r="AJ15" s="634"/>
      <c r="AK15" s="634"/>
      <c r="AL15" s="635" t="s">
        <v>136</v>
      </c>
      <c r="AM15" s="636"/>
      <c r="AN15" s="636"/>
      <c r="AO15" s="637"/>
      <c r="AP15" s="627" t="s">
        <v>257</v>
      </c>
      <c r="AQ15" s="628"/>
      <c r="AR15" s="628"/>
      <c r="AS15" s="628"/>
      <c r="AT15" s="628"/>
      <c r="AU15" s="628"/>
      <c r="AV15" s="628"/>
      <c r="AW15" s="628"/>
      <c r="AX15" s="628"/>
      <c r="AY15" s="628"/>
      <c r="AZ15" s="628"/>
      <c r="BA15" s="628"/>
      <c r="BB15" s="628"/>
      <c r="BC15" s="628"/>
      <c r="BD15" s="628"/>
      <c r="BE15" s="628"/>
      <c r="BF15" s="629"/>
      <c r="BG15" s="630">
        <v>29861</v>
      </c>
      <c r="BH15" s="631"/>
      <c r="BI15" s="631"/>
      <c r="BJ15" s="631"/>
      <c r="BK15" s="631"/>
      <c r="BL15" s="631"/>
      <c r="BM15" s="631"/>
      <c r="BN15" s="632"/>
      <c r="BO15" s="633">
        <v>3.3</v>
      </c>
      <c r="BP15" s="633"/>
      <c r="BQ15" s="633"/>
      <c r="BR15" s="633"/>
      <c r="BS15" s="634" t="s">
        <v>136</v>
      </c>
      <c r="BT15" s="634"/>
      <c r="BU15" s="634"/>
      <c r="BV15" s="634"/>
      <c r="BW15" s="634"/>
      <c r="BX15" s="634"/>
      <c r="BY15" s="634"/>
      <c r="BZ15" s="634"/>
      <c r="CA15" s="634"/>
      <c r="CB15" s="638"/>
      <c r="CD15" s="645" t="s">
        <v>258</v>
      </c>
      <c r="CE15" s="646"/>
      <c r="CF15" s="646"/>
      <c r="CG15" s="646"/>
      <c r="CH15" s="646"/>
      <c r="CI15" s="646"/>
      <c r="CJ15" s="646"/>
      <c r="CK15" s="646"/>
      <c r="CL15" s="646"/>
      <c r="CM15" s="646"/>
      <c r="CN15" s="646"/>
      <c r="CO15" s="646"/>
      <c r="CP15" s="646"/>
      <c r="CQ15" s="647"/>
      <c r="CR15" s="630">
        <v>648576</v>
      </c>
      <c r="CS15" s="631"/>
      <c r="CT15" s="631"/>
      <c r="CU15" s="631"/>
      <c r="CV15" s="631"/>
      <c r="CW15" s="631"/>
      <c r="CX15" s="631"/>
      <c r="CY15" s="632"/>
      <c r="CZ15" s="633">
        <v>13.6</v>
      </c>
      <c r="DA15" s="633"/>
      <c r="DB15" s="633"/>
      <c r="DC15" s="633"/>
      <c r="DD15" s="639">
        <v>223706</v>
      </c>
      <c r="DE15" s="631"/>
      <c r="DF15" s="631"/>
      <c r="DG15" s="631"/>
      <c r="DH15" s="631"/>
      <c r="DI15" s="631"/>
      <c r="DJ15" s="631"/>
      <c r="DK15" s="631"/>
      <c r="DL15" s="631"/>
      <c r="DM15" s="631"/>
      <c r="DN15" s="631"/>
      <c r="DO15" s="631"/>
      <c r="DP15" s="632"/>
      <c r="DQ15" s="639">
        <v>370445</v>
      </c>
      <c r="DR15" s="631"/>
      <c r="DS15" s="631"/>
      <c r="DT15" s="631"/>
      <c r="DU15" s="631"/>
      <c r="DV15" s="631"/>
      <c r="DW15" s="631"/>
      <c r="DX15" s="631"/>
      <c r="DY15" s="631"/>
      <c r="DZ15" s="631"/>
      <c r="EA15" s="631"/>
      <c r="EB15" s="631"/>
      <c r="EC15" s="640"/>
    </row>
    <row r="16" spans="2:143" ht="11.25" customHeight="1" x14ac:dyDescent="0.15">
      <c r="B16" s="627" t="s">
        <v>259</v>
      </c>
      <c r="C16" s="628"/>
      <c r="D16" s="628"/>
      <c r="E16" s="628"/>
      <c r="F16" s="628"/>
      <c r="G16" s="628"/>
      <c r="H16" s="628"/>
      <c r="I16" s="628"/>
      <c r="J16" s="628"/>
      <c r="K16" s="628"/>
      <c r="L16" s="628"/>
      <c r="M16" s="628"/>
      <c r="N16" s="628"/>
      <c r="O16" s="628"/>
      <c r="P16" s="628"/>
      <c r="Q16" s="629"/>
      <c r="R16" s="630">
        <v>1723</v>
      </c>
      <c r="S16" s="631"/>
      <c r="T16" s="631"/>
      <c r="U16" s="631"/>
      <c r="V16" s="631"/>
      <c r="W16" s="631"/>
      <c r="X16" s="631"/>
      <c r="Y16" s="632"/>
      <c r="Z16" s="633">
        <v>0</v>
      </c>
      <c r="AA16" s="633"/>
      <c r="AB16" s="633"/>
      <c r="AC16" s="633"/>
      <c r="AD16" s="634">
        <v>1723</v>
      </c>
      <c r="AE16" s="634"/>
      <c r="AF16" s="634"/>
      <c r="AG16" s="634"/>
      <c r="AH16" s="634"/>
      <c r="AI16" s="634"/>
      <c r="AJ16" s="634"/>
      <c r="AK16" s="634"/>
      <c r="AL16" s="635">
        <v>0.1</v>
      </c>
      <c r="AM16" s="636"/>
      <c r="AN16" s="636"/>
      <c r="AO16" s="637"/>
      <c r="AP16" s="627" t="s">
        <v>260</v>
      </c>
      <c r="AQ16" s="628"/>
      <c r="AR16" s="628"/>
      <c r="AS16" s="628"/>
      <c r="AT16" s="628"/>
      <c r="AU16" s="628"/>
      <c r="AV16" s="628"/>
      <c r="AW16" s="628"/>
      <c r="AX16" s="628"/>
      <c r="AY16" s="628"/>
      <c r="AZ16" s="628"/>
      <c r="BA16" s="628"/>
      <c r="BB16" s="628"/>
      <c r="BC16" s="628"/>
      <c r="BD16" s="628"/>
      <c r="BE16" s="628"/>
      <c r="BF16" s="629"/>
      <c r="BG16" s="630" t="s">
        <v>136</v>
      </c>
      <c r="BH16" s="631"/>
      <c r="BI16" s="631"/>
      <c r="BJ16" s="631"/>
      <c r="BK16" s="631"/>
      <c r="BL16" s="631"/>
      <c r="BM16" s="631"/>
      <c r="BN16" s="632"/>
      <c r="BO16" s="633" t="s">
        <v>136</v>
      </c>
      <c r="BP16" s="633"/>
      <c r="BQ16" s="633"/>
      <c r="BR16" s="633"/>
      <c r="BS16" s="634" t="s">
        <v>136</v>
      </c>
      <c r="BT16" s="634"/>
      <c r="BU16" s="634"/>
      <c r="BV16" s="634"/>
      <c r="BW16" s="634"/>
      <c r="BX16" s="634"/>
      <c r="BY16" s="634"/>
      <c r="BZ16" s="634"/>
      <c r="CA16" s="634"/>
      <c r="CB16" s="638"/>
      <c r="CD16" s="645" t="s">
        <v>261</v>
      </c>
      <c r="CE16" s="646"/>
      <c r="CF16" s="646"/>
      <c r="CG16" s="646"/>
      <c r="CH16" s="646"/>
      <c r="CI16" s="646"/>
      <c r="CJ16" s="646"/>
      <c r="CK16" s="646"/>
      <c r="CL16" s="646"/>
      <c r="CM16" s="646"/>
      <c r="CN16" s="646"/>
      <c r="CO16" s="646"/>
      <c r="CP16" s="646"/>
      <c r="CQ16" s="647"/>
      <c r="CR16" s="630" t="s">
        <v>136</v>
      </c>
      <c r="CS16" s="631"/>
      <c r="CT16" s="631"/>
      <c r="CU16" s="631"/>
      <c r="CV16" s="631"/>
      <c r="CW16" s="631"/>
      <c r="CX16" s="631"/>
      <c r="CY16" s="632"/>
      <c r="CZ16" s="633" t="s">
        <v>136</v>
      </c>
      <c r="DA16" s="633"/>
      <c r="DB16" s="633"/>
      <c r="DC16" s="633"/>
      <c r="DD16" s="639" t="s">
        <v>136</v>
      </c>
      <c r="DE16" s="631"/>
      <c r="DF16" s="631"/>
      <c r="DG16" s="631"/>
      <c r="DH16" s="631"/>
      <c r="DI16" s="631"/>
      <c r="DJ16" s="631"/>
      <c r="DK16" s="631"/>
      <c r="DL16" s="631"/>
      <c r="DM16" s="631"/>
      <c r="DN16" s="631"/>
      <c r="DO16" s="631"/>
      <c r="DP16" s="632"/>
      <c r="DQ16" s="639" t="s">
        <v>136</v>
      </c>
      <c r="DR16" s="631"/>
      <c r="DS16" s="631"/>
      <c r="DT16" s="631"/>
      <c r="DU16" s="631"/>
      <c r="DV16" s="631"/>
      <c r="DW16" s="631"/>
      <c r="DX16" s="631"/>
      <c r="DY16" s="631"/>
      <c r="DZ16" s="631"/>
      <c r="EA16" s="631"/>
      <c r="EB16" s="631"/>
      <c r="EC16" s="640"/>
    </row>
    <row r="17" spans="2:133" ht="11.25" customHeight="1" x14ac:dyDescent="0.15">
      <c r="B17" s="627" t="s">
        <v>262</v>
      </c>
      <c r="C17" s="628"/>
      <c r="D17" s="628"/>
      <c r="E17" s="628"/>
      <c r="F17" s="628"/>
      <c r="G17" s="628"/>
      <c r="H17" s="628"/>
      <c r="I17" s="628"/>
      <c r="J17" s="628"/>
      <c r="K17" s="628"/>
      <c r="L17" s="628"/>
      <c r="M17" s="628"/>
      <c r="N17" s="628"/>
      <c r="O17" s="628"/>
      <c r="P17" s="628"/>
      <c r="Q17" s="629"/>
      <c r="R17" s="630">
        <v>11265</v>
      </c>
      <c r="S17" s="631"/>
      <c r="T17" s="631"/>
      <c r="U17" s="631"/>
      <c r="V17" s="631"/>
      <c r="W17" s="631"/>
      <c r="X17" s="631"/>
      <c r="Y17" s="632"/>
      <c r="Z17" s="633">
        <v>0.2</v>
      </c>
      <c r="AA17" s="633"/>
      <c r="AB17" s="633"/>
      <c r="AC17" s="633"/>
      <c r="AD17" s="634">
        <v>11265</v>
      </c>
      <c r="AE17" s="634"/>
      <c r="AF17" s="634"/>
      <c r="AG17" s="634"/>
      <c r="AH17" s="634"/>
      <c r="AI17" s="634"/>
      <c r="AJ17" s="634"/>
      <c r="AK17" s="634"/>
      <c r="AL17" s="635">
        <v>0.4</v>
      </c>
      <c r="AM17" s="636"/>
      <c r="AN17" s="636"/>
      <c r="AO17" s="637"/>
      <c r="AP17" s="627" t="s">
        <v>263</v>
      </c>
      <c r="AQ17" s="628"/>
      <c r="AR17" s="628"/>
      <c r="AS17" s="628"/>
      <c r="AT17" s="628"/>
      <c r="AU17" s="628"/>
      <c r="AV17" s="628"/>
      <c r="AW17" s="628"/>
      <c r="AX17" s="628"/>
      <c r="AY17" s="628"/>
      <c r="AZ17" s="628"/>
      <c r="BA17" s="628"/>
      <c r="BB17" s="628"/>
      <c r="BC17" s="628"/>
      <c r="BD17" s="628"/>
      <c r="BE17" s="628"/>
      <c r="BF17" s="629"/>
      <c r="BG17" s="630" t="s">
        <v>609</v>
      </c>
      <c r="BH17" s="631"/>
      <c r="BI17" s="631"/>
      <c r="BJ17" s="631"/>
      <c r="BK17" s="631"/>
      <c r="BL17" s="631"/>
      <c r="BM17" s="631"/>
      <c r="BN17" s="632"/>
      <c r="BO17" s="633" t="s">
        <v>136</v>
      </c>
      <c r="BP17" s="633"/>
      <c r="BQ17" s="633"/>
      <c r="BR17" s="633"/>
      <c r="BS17" s="634" t="s">
        <v>136</v>
      </c>
      <c r="BT17" s="634"/>
      <c r="BU17" s="634"/>
      <c r="BV17" s="634"/>
      <c r="BW17" s="634"/>
      <c r="BX17" s="634"/>
      <c r="BY17" s="634"/>
      <c r="BZ17" s="634"/>
      <c r="CA17" s="634"/>
      <c r="CB17" s="638"/>
      <c r="CD17" s="645" t="s">
        <v>264</v>
      </c>
      <c r="CE17" s="646"/>
      <c r="CF17" s="646"/>
      <c r="CG17" s="646"/>
      <c r="CH17" s="646"/>
      <c r="CI17" s="646"/>
      <c r="CJ17" s="646"/>
      <c r="CK17" s="646"/>
      <c r="CL17" s="646"/>
      <c r="CM17" s="646"/>
      <c r="CN17" s="646"/>
      <c r="CO17" s="646"/>
      <c r="CP17" s="646"/>
      <c r="CQ17" s="647"/>
      <c r="CR17" s="630">
        <v>445434</v>
      </c>
      <c r="CS17" s="631"/>
      <c r="CT17" s="631"/>
      <c r="CU17" s="631"/>
      <c r="CV17" s="631"/>
      <c r="CW17" s="631"/>
      <c r="CX17" s="631"/>
      <c r="CY17" s="632"/>
      <c r="CZ17" s="633">
        <v>9.4</v>
      </c>
      <c r="DA17" s="633"/>
      <c r="DB17" s="633"/>
      <c r="DC17" s="633"/>
      <c r="DD17" s="639" t="s">
        <v>136</v>
      </c>
      <c r="DE17" s="631"/>
      <c r="DF17" s="631"/>
      <c r="DG17" s="631"/>
      <c r="DH17" s="631"/>
      <c r="DI17" s="631"/>
      <c r="DJ17" s="631"/>
      <c r="DK17" s="631"/>
      <c r="DL17" s="631"/>
      <c r="DM17" s="631"/>
      <c r="DN17" s="631"/>
      <c r="DO17" s="631"/>
      <c r="DP17" s="632"/>
      <c r="DQ17" s="639">
        <v>429787</v>
      </c>
      <c r="DR17" s="631"/>
      <c r="DS17" s="631"/>
      <c r="DT17" s="631"/>
      <c r="DU17" s="631"/>
      <c r="DV17" s="631"/>
      <c r="DW17" s="631"/>
      <c r="DX17" s="631"/>
      <c r="DY17" s="631"/>
      <c r="DZ17" s="631"/>
      <c r="EA17" s="631"/>
      <c r="EB17" s="631"/>
      <c r="EC17" s="640"/>
    </row>
    <row r="18" spans="2:133" ht="11.25" customHeight="1" x14ac:dyDescent="0.15">
      <c r="B18" s="627" t="s">
        <v>265</v>
      </c>
      <c r="C18" s="628"/>
      <c r="D18" s="628"/>
      <c r="E18" s="628"/>
      <c r="F18" s="628"/>
      <c r="G18" s="628"/>
      <c r="H18" s="628"/>
      <c r="I18" s="628"/>
      <c r="J18" s="628"/>
      <c r="K18" s="628"/>
      <c r="L18" s="628"/>
      <c r="M18" s="628"/>
      <c r="N18" s="628"/>
      <c r="O18" s="628"/>
      <c r="P18" s="628"/>
      <c r="Q18" s="629"/>
      <c r="R18" s="630">
        <v>76395</v>
      </c>
      <c r="S18" s="631"/>
      <c r="T18" s="631"/>
      <c r="U18" s="631"/>
      <c r="V18" s="631"/>
      <c r="W18" s="631"/>
      <c r="X18" s="631"/>
      <c r="Y18" s="632"/>
      <c r="Z18" s="633">
        <v>1.5</v>
      </c>
      <c r="AA18" s="633"/>
      <c r="AB18" s="633"/>
      <c r="AC18" s="633"/>
      <c r="AD18" s="634">
        <v>76395</v>
      </c>
      <c r="AE18" s="634"/>
      <c r="AF18" s="634"/>
      <c r="AG18" s="634"/>
      <c r="AH18" s="634"/>
      <c r="AI18" s="634"/>
      <c r="AJ18" s="634"/>
      <c r="AK18" s="634"/>
      <c r="AL18" s="635">
        <v>2.5999999046325684</v>
      </c>
      <c r="AM18" s="636"/>
      <c r="AN18" s="636"/>
      <c r="AO18" s="637"/>
      <c r="AP18" s="627" t="s">
        <v>266</v>
      </c>
      <c r="AQ18" s="628"/>
      <c r="AR18" s="628"/>
      <c r="AS18" s="628"/>
      <c r="AT18" s="628"/>
      <c r="AU18" s="628"/>
      <c r="AV18" s="628"/>
      <c r="AW18" s="628"/>
      <c r="AX18" s="628"/>
      <c r="AY18" s="628"/>
      <c r="AZ18" s="628"/>
      <c r="BA18" s="628"/>
      <c r="BB18" s="628"/>
      <c r="BC18" s="628"/>
      <c r="BD18" s="628"/>
      <c r="BE18" s="628"/>
      <c r="BF18" s="629"/>
      <c r="BG18" s="630" t="s">
        <v>136</v>
      </c>
      <c r="BH18" s="631"/>
      <c r="BI18" s="631"/>
      <c r="BJ18" s="631"/>
      <c r="BK18" s="631"/>
      <c r="BL18" s="631"/>
      <c r="BM18" s="631"/>
      <c r="BN18" s="632"/>
      <c r="BO18" s="633" t="s">
        <v>136</v>
      </c>
      <c r="BP18" s="633"/>
      <c r="BQ18" s="633"/>
      <c r="BR18" s="633"/>
      <c r="BS18" s="634" t="s">
        <v>136</v>
      </c>
      <c r="BT18" s="634"/>
      <c r="BU18" s="634"/>
      <c r="BV18" s="634"/>
      <c r="BW18" s="634"/>
      <c r="BX18" s="634"/>
      <c r="BY18" s="634"/>
      <c r="BZ18" s="634"/>
      <c r="CA18" s="634"/>
      <c r="CB18" s="638"/>
      <c r="CD18" s="645" t="s">
        <v>267</v>
      </c>
      <c r="CE18" s="646"/>
      <c r="CF18" s="646"/>
      <c r="CG18" s="646"/>
      <c r="CH18" s="646"/>
      <c r="CI18" s="646"/>
      <c r="CJ18" s="646"/>
      <c r="CK18" s="646"/>
      <c r="CL18" s="646"/>
      <c r="CM18" s="646"/>
      <c r="CN18" s="646"/>
      <c r="CO18" s="646"/>
      <c r="CP18" s="646"/>
      <c r="CQ18" s="647"/>
      <c r="CR18" s="630">
        <v>3770</v>
      </c>
      <c r="CS18" s="631"/>
      <c r="CT18" s="631"/>
      <c r="CU18" s="631"/>
      <c r="CV18" s="631"/>
      <c r="CW18" s="631"/>
      <c r="CX18" s="631"/>
      <c r="CY18" s="632"/>
      <c r="CZ18" s="633">
        <v>0.1</v>
      </c>
      <c r="DA18" s="633"/>
      <c r="DB18" s="633"/>
      <c r="DC18" s="633"/>
      <c r="DD18" s="639" t="s">
        <v>136</v>
      </c>
      <c r="DE18" s="631"/>
      <c r="DF18" s="631"/>
      <c r="DG18" s="631"/>
      <c r="DH18" s="631"/>
      <c r="DI18" s="631"/>
      <c r="DJ18" s="631"/>
      <c r="DK18" s="631"/>
      <c r="DL18" s="631"/>
      <c r="DM18" s="631"/>
      <c r="DN18" s="631"/>
      <c r="DO18" s="631"/>
      <c r="DP18" s="632"/>
      <c r="DQ18" s="639">
        <v>3770</v>
      </c>
      <c r="DR18" s="631"/>
      <c r="DS18" s="631"/>
      <c r="DT18" s="631"/>
      <c r="DU18" s="631"/>
      <c r="DV18" s="631"/>
      <c r="DW18" s="631"/>
      <c r="DX18" s="631"/>
      <c r="DY18" s="631"/>
      <c r="DZ18" s="631"/>
      <c r="EA18" s="631"/>
      <c r="EB18" s="631"/>
      <c r="EC18" s="640"/>
    </row>
    <row r="19" spans="2:133" ht="11.25" customHeight="1" x14ac:dyDescent="0.15">
      <c r="B19" s="627" t="s">
        <v>268</v>
      </c>
      <c r="C19" s="628"/>
      <c r="D19" s="628"/>
      <c r="E19" s="628"/>
      <c r="F19" s="628"/>
      <c r="G19" s="628"/>
      <c r="H19" s="628"/>
      <c r="I19" s="628"/>
      <c r="J19" s="628"/>
      <c r="K19" s="628"/>
      <c r="L19" s="628"/>
      <c r="M19" s="628"/>
      <c r="N19" s="628"/>
      <c r="O19" s="628"/>
      <c r="P19" s="628"/>
      <c r="Q19" s="629"/>
      <c r="R19" s="630">
        <v>3552</v>
      </c>
      <c r="S19" s="631"/>
      <c r="T19" s="631"/>
      <c r="U19" s="631"/>
      <c r="V19" s="631"/>
      <c r="W19" s="631"/>
      <c r="X19" s="631"/>
      <c r="Y19" s="632"/>
      <c r="Z19" s="633">
        <v>0.1</v>
      </c>
      <c r="AA19" s="633"/>
      <c r="AB19" s="633"/>
      <c r="AC19" s="633"/>
      <c r="AD19" s="634">
        <v>3552</v>
      </c>
      <c r="AE19" s="634"/>
      <c r="AF19" s="634"/>
      <c r="AG19" s="634"/>
      <c r="AH19" s="634"/>
      <c r="AI19" s="634"/>
      <c r="AJ19" s="634"/>
      <c r="AK19" s="634"/>
      <c r="AL19" s="635">
        <v>0.1</v>
      </c>
      <c r="AM19" s="636"/>
      <c r="AN19" s="636"/>
      <c r="AO19" s="637"/>
      <c r="AP19" s="627" t="s">
        <v>269</v>
      </c>
      <c r="AQ19" s="628"/>
      <c r="AR19" s="628"/>
      <c r="AS19" s="628"/>
      <c r="AT19" s="628"/>
      <c r="AU19" s="628"/>
      <c r="AV19" s="628"/>
      <c r="AW19" s="628"/>
      <c r="AX19" s="628"/>
      <c r="AY19" s="628"/>
      <c r="AZ19" s="628"/>
      <c r="BA19" s="628"/>
      <c r="BB19" s="628"/>
      <c r="BC19" s="628"/>
      <c r="BD19" s="628"/>
      <c r="BE19" s="628"/>
      <c r="BF19" s="629"/>
      <c r="BG19" s="630">
        <v>24211</v>
      </c>
      <c r="BH19" s="631"/>
      <c r="BI19" s="631"/>
      <c r="BJ19" s="631"/>
      <c r="BK19" s="631"/>
      <c r="BL19" s="631"/>
      <c r="BM19" s="631"/>
      <c r="BN19" s="632"/>
      <c r="BO19" s="633">
        <v>2.7</v>
      </c>
      <c r="BP19" s="633"/>
      <c r="BQ19" s="633"/>
      <c r="BR19" s="633"/>
      <c r="BS19" s="634" t="s">
        <v>136</v>
      </c>
      <c r="BT19" s="634"/>
      <c r="BU19" s="634"/>
      <c r="BV19" s="634"/>
      <c r="BW19" s="634"/>
      <c r="BX19" s="634"/>
      <c r="BY19" s="634"/>
      <c r="BZ19" s="634"/>
      <c r="CA19" s="634"/>
      <c r="CB19" s="638"/>
      <c r="CD19" s="645" t="s">
        <v>270</v>
      </c>
      <c r="CE19" s="646"/>
      <c r="CF19" s="646"/>
      <c r="CG19" s="646"/>
      <c r="CH19" s="646"/>
      <c r="CI19" s="646"/>
      <c r="CJ19" s="646"/>
      <c r="CK19" s="646"/>
      <c r="CL19" s="646"/>
      <c r="CM19" s="646"/>
      <c r="CN19" s="646"/>
      <c r="CO19" s="646"/>
      <c r="CP19" s="646"/>
      <c r="CQ19" s="647"/>
      <c r="CR19" s="630" t="s">
        <v>136</v>
      </c>
      <c r="CS19" s="631"/>
      <c r="CT19" s="631"/>
      <c r="CU19" s="631"/>
      <c r="CV19" s="631"/>
      <c r="CW19" s="631"/>
      <c r="CX19" s="631"/>
      <c r="CY19" s="632"/>
      <c r="CZ19" s="633" t="s">
        <v>136</v>
      </c>
      <c r="DA19" s="633"/>
      <c r="DB19" s="633"/>
      <c r="DC19" s="633"/>
      <c r="DD19" s="639" t="s">
        <v>136</v>
      </c>
      <c r="DE19" s="631"/>
      <c r="DF19" s="631"/>
      <c r="DG19" s="631"/>
      <c r="DH19" s="631"/>
      <c r="DI19" s="631"/>
      <c r="DJ19" s="631"/>
      <c r="DK19" s="631"/>
      <c r="DL19" s="631"/>
      <c r="DM19" s="631"/>
      <c r="DN19" s="631"/>
      <c r="DO19" s="631"/>
      <c r="DP19" s="632"/>
      <c r="DQ19" s="639" t="s">
        <v>136</v>
      </c>
      <c r="DR19" s="631"/>
      <c r="DS19" s="631"/>
      <c r="DT19" s="631"/>
      <c r="DU19" s="631"/>
      <c r="DV19" s="631"/>
      <c r="DW19" s="631"/>
      <c r="DX19" s="631"/>
      <c r="DY19" s="631"/>
      <c r="DZ19" s="631"/>
      <c r="EA19" s="631"/>
      <c r="EB19" s="631"/>
      <c r="EC19" s="640"/>
    </row>
    <row r="20" spans="2:133" ht="11.25" customHeight="1" x14ac:dyDescent="0.15">
      <c r="B20" s="627" t="s">
        <v>271</v>
      </c>
      <c r="C20" s="628"/>
      <c r="D20" s="628"/>
      <c r="E20" s="628"/>
      <c r="F20" s="628"/>
      <c r="G20" s="628"/>
      <c r="H20" s="628"/>
      <c r="I20" s="628"/>
      <c r="J20" s="628"/>
      <c r="K20" s="628"/>
      <c r="L20" s="628"/>
      <c r="M20" s="628"/>
      <c r="N20" s="628"/>
      <c r="O20" s="628"/>
      <c r="P20" s="628"/>
      <c r="Q20" s="629"/>
      <c r="R20" s="630">
        <v>626</v>
      </c>
      <c r="S20" s="631"/>
      <c r="T20" s="631"/>
      <c r="U20" s="631"/>
      <c r="V20" s="631"/>
      <c r="W20" s="631"/>
      <c r="X20" s="631"/>
      <c r="Y20" s="632"/>
      <c r="Z20" s="633">
        <v>0</v>
      </c>
      <c r="AA20" s="633"/>
      <c r="AB20" s="633"/>
      <c r="AC20" s="633"/>
      <c r="AD20" s="634">
        <v>626</v>
      </c>
      <c r="AE20" s="634"/>
      <c r="AF20" s="634"/>
      <c r="AG20" s="634"/>
      <c r="AH20" s="634"/>
      <c r="AI20" s="634"/>
      <c r="AJ20" s="634"/>
      <c r="AK20" s="634"/>
      <c r="AL20" s="635">
        <v>0</v>
      </c>
      <c r="AM20" s="636"/>
      <c r="AN20" s="636"/>
      <c r="AO20" s="637"/>
      <c r="AP20" s="627" t="s">
        <v>272</v>
      </c>
      <c r="AQ20" s="628"/>
      <c r="AR20" s="628"/>
      <c r="AS20" s="628"/>
      <c r="AT20" s="628"/>
      <c r="AU20" s="628"/>
      <c r="AV20" s="628"/>
      <c r="AW20" s="628"/>
      <c r="AX20" s="628"/>
      <c r="AY20" s="628"/>
      <c r="AZ20" s="628"/>
      <c r="BA20" s="628"/>
      <c r="BB20" s="628"/>
      <c r="BC20" s="628"/>
      <c r="BD20" s="628"/>
      <c r="BE20" s="628"/>
      <c r="BF20" s="629"/>
      <c r="BG20" s="630">
        <v>24211</v>
      </c>
      <c r="BH20" s="631"/>
      <c r="BI20" s="631"/>
      <c r="BJ20" s="631"/>
      <c r="BK20" s="631"/>
      <c r="BL20" s="631"/>
      <c r="BM20" s="631"/>
      <c r="BN20" s="632"/>
      <c r="BO20" s="633">
        <v>2.7</v>
      </c>
      <c r="BP20" s="633"/>
      <c r="BQ20" s="633"/>
      <c r="BR20" s="633"/>
      <c r="BS20" s="634" t="s">
        <v>609</v>
      </c>
      <c r="BT20" s="634"/>
      <c r="BU20" s="634"/>
      <c r="BV20" s="634"/>
      <c r="BW20" s="634"/>
      <c r="BX20" s="634"/>
      <c r="BY20" s="634"/>
      <c r="BZ20" s="634"/>
      <c r="CA20" s="634"/>
      <c r="CB20" s="638"/>
      <c r="CD20" s="645" t="s">
        <v>273</v>
      </c>
      <c r="CE20" s="646"/>
      <c r="CF20" s="646"/>
      <c r="CG20" s="646"/>
      <c r="CH20" s="646"/>
      <c r="CI20" s="646"/>
      <c r="CJ20" s="646"/>
      <c r="CK20" s="646"/>
      <c r="CL20" s="646"/>
      <c r="CM20" s="646"/>
      <c r="CN20" s="646"/>
      <c r="CO20" s="646"/>
      <c r="CP20" s="646"/>
      <c r="CQ20" s="647"/>
      <c r="CR20" s="630">
        <v>4760478</v>
      </c>
      <c r="CS20" s="631"/>
      <c r="CT20" s="631"/>
      <c r="CU20" s="631"/>
      <c r="CV20" s="631"/>
      <c r="CW20" s="631"/>
      <c r="CX20" s="631"/>
      <c r="CY20" s="632"/>
      <c r="CZ20" s="633">
        <v>100</v>
      </c>
      <c r="DA20" s="633"/>
      <c r="DB20" s="633"/>
      <c r="DC20" s="633"/>
      <c r="DD20" s="639">
        <v>356746</v>
      </c>
      <c r="DE20" s="631"/>
      <c r="DF20" s="631"/>
      <c r="DG20" s="631"/>
      <c r="DH20" s="631"/>
      <c r="DI20" s="631"/>
      <c r="DJ20" s="631"/>
      <c r="DK20" s="631"/>
      <c r="DL20" s="631"/>
      <c r="DM20" s="631"/>
      <c r="DN20" s="631"/>
      <c r="DO20" s="631"/>
      <c r="DP20" s="632"/>
      <c r="DQ20" s="639">
        <v>3327721</v>
      </c>
      <c r="DR20" s="631"/>
      <c r="DS20" s="631"/>
      <c r="DT20" s="631"/>
      <c r="DU20" s="631"/>
      <c r="DV20" s="631"/>
      <c r="DW20" s="631"/>
      <c r="DX20" s="631"/>
      <c r="DY20" s="631"/>
      <c r="DZ20" s="631"/>
      <c r="EA20" s="631"/>
      <c r="EB20" s="631"/>
      <c r="EC20" s="640"/>
    </row>
    <row r="21" spans="2:133" ht="11.25" customHeight="1" x14ac:dyDescent="0.15">
      <c r="B21" s="627" t="s">
        <v>274</v>
      </c>
      <c r="C21" s="628"/>
      <c r="D21" s="628"/>
      <c r="E21" s="628"/>
      <c r="F21" s="628"/>
      <c r="G21" s="628"/>
      <c r="H21" s="628"/>
      <c r="I21" s="628"/>
      <c r="J21" s="628"/>
      <c r="K21" s="628"/>
      <c r="L21" s="628"/>
      <c r="M21" s="628"/>
      <c r="N21" s="628"/>
      <c r="O21" s="628"/>
      <c r="P21" s="628"/>
      <c r="Q21" s="629"/>
      <c r="R21" s="630">
        <v>466</v>
      </c>
      <c r="S21" s="631"/>
      <c r="T21" s="631"/>
      <c r="U21" s="631"/>
      <c r="V21" s="631"/>
      <c r="W21" s="631"/>
      <c r="X21" s="631"/>
      <c r="Y21" s="632"/>
      <c r="Z21" s="633">
        <v>0</v>
      </c>
      <c r="AA21" s="633"/>
      <c r="AB21" s="633"/>
      <c r="AC21" s="633"/>
      <c r="AD21" s="634">
        <v>466</v>
      </c>
      <c r="AE21" s="634"/>
      <c r="AF21" s="634"/>
      <c r="AG21" s="634"/>
      <c r="AH21" s="634"/>
      <c r="AI21" s="634"/>
      <c r="AJ21" s="634"/>
      <c r="AK21" s="634"/>
      <c r="AL21" s="635">
        <v>0</v>
      </c>
      <c r="AM21" s="636"/>
      <c r="AN21" s="636"/>
      <c r="AO21" s="637"/>
      <c r="AP21" s="649" t="s">
        <v>275</v>
      </c>
      <c r="AQ21" s="650"/>
      <c r="AR21" s="650"/>
      <c r="AS21" s="650"/>
      <c r="AT21" s="650"/>
      <c r="AU21" s="650"/>
      <c r="AV21" s="650"/>
      <c r="AW21" s="650"/>
      <c r="AX21" s="650"/>
      <c r="AY21" s="650"/>
      <c r="AZ21" s="650"/>
      <c r="BA21" s="650"/>
      <c r="BB21" s="650"/>
      <c r="BC21" s="650"/>
      <c r="BD21" s="650"/>
      <c r="BE21" s="650"/>
      <c r="BF21" s="651"/>
      <c r="BG21" s="630">
        <v>24211</v>
      </c>
      <c r="BH21" s="631"/>
      <c r="BI21" s="631"/>
      <c r="BJ21" s="631"/>
      <c r="BK21" s="631"/>
      <c r="BL21" s="631"/>
      <c r="BM21" s="631"/>
      <c r="BN21" s="632"/>
      <c r="BO21" s="633">
        <v>2.7</v>
      </c>
      <c r="BP21" s="633"/>
      <c r="BQ21" s="633"/>
      <c r="BR21" s="633"/>
      <c r="BS21" s="634" t="s">
        <v>609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276</v>
      </c>
      <c r="C22" s="667"/>
      <c r="D22" s="667"/>
      <c r="E22" s="667"/>
      <c r="F22" s="667"/>
      <c r="G22" s="667"/>
      <c r="H22" s="667"/>
      <c r="I22" s="667"/>
      <c r="J22" s="667"/>
      <c r="K22" s="667"/>
      <c r="L22" s="667"/>
      <c r="M22" s="667"/>
      <c r="N22" s="667"/>
      <c r="O22" s="667"/>
      <c r="P22" s="667"/>
      <c r="Q22" s="668"/>
      <c r="R22" s="630">
        <v>71751</v>
      </c>
      <c r="S22" s="631"/>
      <c r="T22" s="631"/>
      <c r="U22" s="631"/>
      <c r="V22" s="631"/>
      <c r="W22" s="631"/>
      <c r="X22" s="631"/>
      <c r="Y22" s="632"/>
      <c r="Z22" s="633">
        <v>1.4</v>
      </c>
      <c r="AA22" s="633"/>
      <c r="AB22" s="633"/>
      <c r="AC22" s="633"/>
      <c r="AD22" s="634">
        <v>71751</v>
      </c>
      <c r="AE22" s="634"/>
      <c r="AF22" s="634"/>
      <c r="AG22" s="634"/>
      <c r="AH22" s="634"/>
      <c r="AI22" s="634"/>
      <c r="AJ22" s="634"/>
      <c r="AK22" s="634"/>
      <c r="AL22" s="635">
        <v>2.4000000953674316</v>
      </c>
      <c r="AM22" s="636"/>
      <c r="AN22" s="636"/>
      <c r="AO22" s="637"/>
      <c r="AP22" s="649" t="s">
        <v>277</v>
      </c>
      <c r="AQ22" s="650"/>
      <c r="AR22" s="650"/>
      <c r="AS22" s="650"/>
      <c r="AT22" s="650"/>
      <c r="AU22" s="650"/>
      <c r="AV22" s="650"/>
      <c r="AW22" s="650"/>
      <c r="AX22" s="650"/>
      <c r="AY22" s="650"/>
      <c r="AZ22" s="650"/>
      <c r="BA22" s="650"/>
      <c r="BB22" s="650"/>
      <c r="BC22" s="650"/>
      <c r="BD22" s="650"/>
      <c r="BE22" s="650"/>
      <c r="BF22" s="651"/>
      <c r="BG22" s="630" t="s">
        <v>136</v>
      </c>
      <c r="BH22" s="631"/>
      <c r="BI22" s="631"/>
      <c r="BJ22" s="631"/>
      <c r="BK22" s="631"/>
      <c r="BL22" s="631"/>
      <c r="BM22" s="631"/>
      <c r="BN22" s="632"/>
      <c r="BO22" s="633" t="s">
        <v>609</v>
      </c>
      <c r="BP22" s="633"/>
      <c r="BQ22" s="633"/>
      <c r="BR22" s="633"/>
      <c r="BS22" s="634" t="s">
        <v>136</v>
      </c>
      <c r="BT22" s="634"/>
      <c r="BU22" s="634"/>
      <c r="BV22" s="634"/>
      <c r="BW22" s="634"/>
      <c r="BX22" s="634"/>
      <c r="BY22" s="634"/>
      <c r="BZ22" s="634"/>
      <c r="CA22" s="634"/>
      <c r="CB22" s="638"/>
      <c r="CD22" s="612" t="s">
        <v>278</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279</v>
      </c>
      <c r="C23" s="628"/>
      <c r="D23" s="628"/>
      <c r="E23" s="628"/>
      <c r="F23" s="628"/>
      <c r="G23" s="628"/>
      <c r="H23" s="628"/>
      <c r="I23" s="628"/>
      <c r="J23" s="628"/>
      <c r="K23" s="628"/>
      <c r="L23" s="628"/>
      <c r="M23" s="628"/>
      <c r="N23" s="628"/>
      <c r="O23" s="628"/>
      <c r="P23" s="628"/>
      <c r="Q23" s="629"/>
      <c r="R23" s="630">
        <v>1882365</v>
      </c>
      <c r="S23" s="631"/>
      <c r="T23" s="631"/>
      <c r="U23" s="631"/>
      <c r="V23" s="631"/>
      <c r="W23" s="631"/>
      <c r="X23" s="631"/>
      <c r="Y23" s="632"/>
      <c r="Z23" s="633">
        <v>36.799999999999997</v>
      </c>
      <c r="AA23" s="633"/>
      <c r="AB23" s="633"/>
      <c r="AC23" s="633"/>
      <c r="AD23" s="634">
        <v>1724789</v>
      </c>
      <c r="AE23" s="634"/>
      <c r="AF23" s="634"/>
      <c r="AG23" s="634"/>
      <c r="AH23" s="634"/>
      <c r="AI23" s="634"/>
      <c r="AJ23" s="634"/>
      <c r="AK23" s="634"/>
      <c r="AL23" s="635">
        <v>57.7</v>
      </c>
      <c r="AM23" s="636"/>
      <c r="AN23" s="636"/>
      <c r="AO23" s="637"/>
      <c r="AP23" s="649" t="s">
        <v>280</v>
      </c>
      <c r="AQ23" s="650"/>
      <c r="AR23" s="650"/>
      <c r="AS23" s="650"/>
      <c r="AT23" s="650"/>
      <c r="AU23" s="650"/>
      <c r="AV23" s="650"/>
      <c r="AW23" s="650"/>
      <c r="AX23" s="650"/>
      <c r="AY23" s="650"/>
      <c r="AZ23" s="650"/>
      <c r="BA23" s="650"/>
      <c r="BB23" s="650"/>
      <c r="BC23" s="650"/>
      <c r="BD23" s="650"/>
      <c r="BE23" s="650"/>
      <c r="BF23" s="651"/>
      <c r="BG23" s="630" t="s">
        <v>136</v>
      </c>
      <c r="BH23" s="631"/>
      <c r="BI23" s="631"/>
      <c r="BJ23" s="631"/>
      <c r="BK23" s="631"/>
      <c r="BL23" s="631"/>
      <c r="BM23" s="631"/>
      <c r="BN23" s="632"/>
      <c r="BO23" s="633" t="s">
        <v>136</v>
      </c>
      <c r="BP23" s="633"/>
      <c r="BQ23" s="633"/>
      <c r="BR23" s="633"/>
      <c r="BS23" s="634" t="s">
        <v>136</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281</v>
      </c>
      <c r="CS23" s="613"/>
      <c r="CT23" s="613"/>
      <c r="CU23" s="613"/>
      <c r="CV23" s="613"/>
      <c r="CW23" s="613"/>
      <c r="CX23" s="613"/>
      <c r="CY23" s="614"/>
      <c r="CZ23" s="612" t="s">
        <v>282</v>
      </c>
      <c r="DA23" s="613"/>
      <c r="DB23" s="613"/>
      <c r="DC23" s="614"/>
      <c r="DD23" s="612" t="s">
        <v>283</v>
      </c>
      <c r="DE23" s="613"/>
      <c r="DF23" s="613"/>
      <c r="DG23" s="613"/>
      <c r="DH23" s="613"/>
      <c r="DI23" s="613"/>
      <c r="DJ23" s="613"/>
      <c r="DK23" s="614"/>
      <c r="DL23" s="661" t="s">
        <v>284</v>
      </c>
      <c r="DM23" s="662"/>
      <c r="DN23" s="662"/>
      <c r="DO23" s="662"/>
      <c r="DP23" s="662"/>
      <c r="DQ23" s="662"/>
      <c r="DR23" s="662"/>
      <c r="DS23" s="662"/>
      <c r="DT23" s="662"/>
      <c r="DU23" s="662"/>
      <c r="DV23" s="663"/>
      <c r="DW23" s="612" t="s">
        <v>285</v>
      </c>
      <c r="DX23" s="613"/>
      <c r="DY23" s="613"/>
      <c r="DZ23" s="613"/>
      <c r="EA23" s="613"/>
      <c r="EB23" s="613"/>
      <c r="EC23" s="614"/>
    </row>
    <row r="24" spans="2:133" ht="11.25" customHeight="1" x14ac:dyDescent="0.15">
      <c r="B24" s="627" t="s">
        <v>286</v>
      </c>
      <c r="C24" s="628"/>
      <c r="D24" s="628"/>
      <c r="E24" s="628"/>
      <c r="F24" s="628"/>
      <c r="G24" s="628"/>
      <c r="H24" s="628"/>
      <c r="I24" s="628"/>
      <c r="J24" s="628"/>
      <c r="K24" s="628"/>
      <c r="L24" s="628"/>
      <c r="M24" s="628"/>
      <c r="N24" s="628"/>
      <c r="O24" s="628"/>
      <c r="P24" s="628"/>
      <c r="Q24" s="629"/>
      <c r="R24" s="630">
        <v>1724789</v>
      </c>
      <c r="S24" s="631"/>
      <c r="T24" s="631"/>
      <c r="U24" s="631"/>
      <c r="V24" s="631"/>
      <c r="W24" s="631"/>
      <c r="X24" s="631"/>
      <c r="Y24" s="632"/>
      <c r="Z24" s="633">
        <v>33.700000000000003</v>
      </c>
      <c r="AA24" s="633"/>
      <c r="AB24" s="633"/>
      <c r="AC24" s="633"/>
      <c r="AD24" s="634">
        <v>1724789</v>
      </c>
      <c r="AE24" s="634"/>
      <c r="AF24" s="634"/>
      <c r="AG24" s="634"/>
      <c r="AH24" s="634"/>
      <c r="AI24" s="634"/>
      <c r="AJ24" s="634"/>
      <c r="AK24" s="634"/>
      <c r="AL24" s="635">
        <v>57.7</v>
      </c>
      <c r="AM24" s="636"/>
      <c r="AN24" s="636"/>
      <c r="AO24" s="637"/>
      <c r="AP24" s="649" t="s">
        <v>287</v>
      </c>
      <c r="AQ24" s="650"/>
      <c r="AR24" s="650"/>
      <c r="AS24" s="650"/>
      <c r="AT24" s="650"/>
      <c r="AU24" s="650"/>
      <c r="AV24" s="650"/>
      <c r="AW24" s="650"/>
      <c r="AX24" s="650"/>
      <c r="AY24" s="650"/>
      <c r="AZ24" s="650"/>
      <c r="BA24" s="650"/>
      <c r="BB24" s="650"/>
      <c r="BC24" s="650"/>
      <c r="BD24" s="650"/>
      <c r="BE24" s="650"/>
      <c r="BF24" s="651"/>
      <c r="BG24" s="630" t="s">
        <v>136</v>
      </c>
      <c r="BH24" s="631"/>
      <c r="BI24" s="631"/>
      <c r="BJ24" s="631"/>
      <c r="BK24" s="631"/>
      <c r="BL24" s="631"/>
      <c r="BM24" s="631"/>
      <c r="BN24" s="632"/>
      <c r="BO24" s="633" t="s">
        <v>609</v>
      </c>
      <c r="BP24" s="633"/>
      <c r="BQ24" s="633"/>
      <c r="BR24" s="633"/>
      <c r="BS24" s="634" t="s">
        <v>136</v>
      </c>
      <c r="BT24" s="634"/>
      <c r="BU24" s="634"/>
      <c r="BV24" s="634"/>
      <c r="BW24" s="634"/>
      <c r="BX24" s="634"/>
      <c r="BY24" s="634"/>
      <c r="BZ24" s="634"/>
      <c r="CA24" s="634"/>
      <c r="CB24" s="638"/>
      <c r="CD24" s="641" t="s">
        <v>288</v>
      </c>
      <c r="CE24" s="642"/>
      <c r="CF24" s="642"/>
      <c r="CG24" s="642"/>
      <c r="CH24" s="642"/>
      <c r="CI24" s="642"/>
      <c r="CJ24" s="642"/>
      <c r="CK24" s="642"/>
      <c r="CL24" s="642"/>
      <c r="CM24" s="642"/>
      <c r="CN24" s="642"/>
      <c r="CO24" s="642"/>
      <c r="CP24" s="642"/>
      <c r="CQ24" s="643"/>
      <c r="CR24" s="619">
        <v>2296713</v>
      </c>
      <c r="CS24" s="620"/>
      <c r="CT24" s="620"/>
      <c r="CU24" s="620"/>
      <c r="CV24" s="620"/>
      <c r="CW24" s="620"/>
      <c r="CX24" s="620"/>
      <c r="CY24" s="621"/>
      <c r="CZ24" s="624">
        <v>48.2</v>
      </c>
      <c r="DA24" s="625"/>
      <c r="DB24" s="625"/>
      <c r="DC24" s="644"/>
      <c r="DD24" s="672">
        <v>1664124</v>
      </c>
      <c r="DE24" s="620"/>
      <c r="DF24" s="620"/>
      <c r="DG24" s="620"/>
      <c r="DH24" s="620"/>
      <c r="DI24" s="620"/>
      <c r="DJ24" s="620"/>
      <c r="DK24" s="621"/>
      <c r="DL24" s="672">
        <v>1458047</v>
      </c>
      <c r="DM24" s="620"/>
      <c r="DN24" s="620"/>
      <c r="DO24" s="620"/>
      <c r="DP24" s="620"/>
      <c r="DQ24" s="620"/>
      <c r="DR24" s="620"/>
      <c r="DS24" s="620"/>
      <c r="DT24" s="620"/>
      <c r="DU24" s="620"/>
      <c r="DV24" s="621"/>
      <c r="DW24" s="624">
        <v>46.6</v>
      </c>
      <c r="DX24" s="625"/>
      <c r="DY24" s="625"/>
      <c r="DZ24" s="625"/>
      <c r="EA24" s="625"/>
      <c r="EB24" s="625"/>
      <c r="EC24" s="626"/>
    </row>
    <row r="25" spans="2:133" ht="11.25" customHeight="1" x14ac:dyDescent="0.15">
      <c r="B25" s="627" t="s">
        <v>289</v>
      </c>
      <c r="C25" s="628"/>
      <c r="D25" s="628"/>
      <c r="E25" s="628"/>
      <c r="F25" s="628"/>
      <c r="G25" s="628"/>
      <c r="H25" s="628"/>
      <c r="I25" s="628"/>
      <c r="J25" s="628"/>
      <c r="K25" s="628"/>
      <c r="L25" s="628"/>
      <c r="M25" s="628"/>
      <c r="N25" s="628"/>
      <c r="O25" s="628"/>
      <c r="P25" s="628"/>
      <c r="Q25" s="629"/>
      <c r="R25" s="630">
        <v>157576</v>
      </c>
      <c r="S25" s="631"/>
      <c r="T25" s="631"/>
      <c r="U25" s="631"/>
      <c r="V25" s="631"/>
      <c r="W25" s="631"/>
      <c r="X25" s="631"/>
      <c r="Y25" s="632"/>
      <c r="Z25" s="633">
        <v>3.1</v>
      </c>
      <c r="AA25" s="633"/>
      <c r="AB25" s="633"/>
      <c r="AC25" s="633"/>
      <c r="AD25" s="634" t="s">
        <v>136</v>
      </c>
      <c r="AE25" s="634"/>
      <c r="AF25" s="634"/>
      <c r="AG25" s="634"/>
      <c r="AH25" s="634"/>
      <c r="AI25" s="634"/>
      <c r="AJ25" s="634"/>
      <c r="AK25" s="634"/>
      <c r="AL25" s="635" t="s">
        <v>136</v>
      </c>
      <c r="AM25" s="636"/>
      <c r="AN25" s="636"/>
      <c r="AO25" s="637"/>
      <c r="AP25" s="649" t="s">
        <v>610</v>
      </c>
      <c r="AQ25" s="650"/>
      <c r="AR25" s="650"/>
      <c r="AS25" s="650"/>
      <c r="AT25" s="650"/>
      <c r="AU25" s="650"/>
      <c r="AV25" s="650"/>
      <c r="AW25" s="650"/>
      <c r="AX25" s="650"/>
      <c r="AY25" s="650"/>
      <c r="AZ25" s="650"/>
      <c r="BA25" s="650"/>
      <c r="BB25" s="650"/>
      <c r="BC25" s="650"/>
      <c r="BD25" s="650"/>
      <c r="BE25" s="650"/>
      <c r="BF25" s="651"/>
      <c r="BG25" s="630" t="s">
        <v>136</v>
      </c>
      <c r="BH25" s="631"/>
      <c r="BI25" s="631"/>
      <c r="BJ25" s="631"/>
      <c r="BK25" s="631"/>
      <c r="BL25" s="631"/>
      <c r="BM25" s="631"/>
      <c r="BN25" s="632"/>
      <c r="BO25" s="633" t="s">
        <v>136</v>
      </c>
      <c r="BP25" s="633"/>
      <c r="BQ25" s="633"/>
      <c r="BR25" s="633"/>
      <c r="BS25" s="634" t="s">
        <v>136</v>
      </c>
      <c r="BT25" s="634"/>
      <c r="BU25" s="634"/>
      <c r="BV25" s="634"/>
      <c r="BW25" s="634"/>
      <c r="BX25" s="634"/>
      <c r="BY25" s="634"/>
      <c r="BZ25" s="634"/>
      <c r="CA25" s="634"/>
      <c r="CB25" s="638"/>
      <c r="CD25" s="645" t="s">
        <v>290</v>
      </c>
      <c r="CE25" s="646"/>
      <c r="CF25" s="646"/>
      <c r="CG25" s="646"/>
      <c r="CH25" s="646"/>
      <c r="CI25" s="646"/>
      <c r="CJ25" s="646"/>
      <c r="CK25" s="646"/>
      <c r="CL25" s="646"/>
      <c r="CM25" s="646"/>
      <c r="CN25" s="646"/>
      <c r="CO25" s="646"/>
      <c r="CP25" s="646"/>
      <c r="CQ25" s="647"/>
      <c r="CR25" s="630">
        <v>1092704</v>
      </c>
      <c r="CS25" s="669"/>
      <c r="CT25" s="669"/>
      <c r="CU25" s="669"/>
      <c r="CV25" s="669"/>
      <c r="CW25" s="669"/>
      <c r="CX25" s="669"/>
      <c r="CY25" s="670"/>
      <c r="CZ25" s="635">
        <v>23</v>
      </c>
      <c r="DA25" s="664"/>
      <c r="DB25" s="664"/>
      <c r="DC25" s="671"/>
      <c r="DD25" s="639">
        <v>1031592</v>
      </c>
      <c r="DE25" s="669"/>
      <c r="DF25" s="669"/>
      <c r="DG25" s="669"/>
      <c r="DH25" s="669"/>
      <c r="DI25" s="669"/>
      <c r="DJ25" s="669"/>
      <c r="DK25" s="670"/>
      <c r="DL25" s="639">
        <v>840692</v>
      </c>
      <c r="DM25" s="669"/>
      <c r="DN25" s="669"/>
      <c r="DO25" s="669"/>
      <c r="DP25" s="669"/>
      <c r="DQ25" s="669"/>
      <c r="DR25" s="669"/>
      <c r="DS25" s="669"/>
      <c r="DT25" s="669"/>
      <c r="DU25" s="669"/>
      <c r="DV25" s="670"/>
      <c r="DW25" s="635">
        <v>26.9</v>
      </c>
      <c r="DX25" s="664"/>
      <c r="DY25" s="664"/>
      <c r="DZ25" s="664"/>
      <c r="EA25" s="664"/>
      <c r="EB25" s="664"/>
      <c r="EC25" s="665"/>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136</v>
      </c>
      <c r="S26" s="631"/>
      <c r="T26" s="631"/>
      <c r="U26" s="631"/>
      <c r="V26" s="631"/>
      <c r="W26" s="631"/>
      <c r="X26" s="631"/>
      <c r="Y26" s="632"/>
      <c r="Z26" s="633" t="s">
        <v>136</v>
      </c>
      <c r="AA26" s="633"/>
      <c r="AB26" s="633"/>
      <c r="AC26" s="633"/>
      <c r="AD26" s="634" t="s">
        <v>136</v>
      </c>
      <c r="AE26" s="634"/>
      <c r="AF26" s="634"/>
      <c r="AG26" s="634"/>
      <c r="AH26" s="634"/>
      <c r="AI26" s="634"/>
      <c r="AJ26" s="634"/>
      <c r="AK26" s="634"/>
      <c r="AL26" s="635" t="s">
        <v>609</v>
      </c>
      <c r="AM26" s="636"/>
      <c r="AN26" s="636"/>
      <c r="AO26" s="637"/>
      <c r="AP26" s="649" t="s">
        <v>292</v>
      </c>
      <c r="AQ26" s="679"/>
      <c r="AR26" s="679"/>
      <c r="AS26" s="679"/>
      <c r="AT26" s="679"/>
      <c r="AU26" s="679"/>
      <c r="AV26" s="679"/>
      <c r="AW26" s="679"/>
      <c r="AX26" s="679"/>
      <c r="AY26" s="679"/>
      <c r="AZ26" s="679"/>
      <c r="BA26" s="679"/>
      <c r="BB26" s="679"/>
      <c r="BC26" s="679"/>
      <c r="BD26" s="679"/>
      <c r="BE26" s="679"/>
      <c r="BF26" s="651"/>
      <c r="BG26" s="630" t="s">
        <v>136</v>
      </c>
      <c r="BH26" s="631"/>
      <c r="BI26" s="631"/>
      <c r="BJ26" s="631"/>
      <c r="BK26" s="631"/>
      <c r="BL26" s="631"/>
      <c r="BM26" s="631"/>
      <c r="BN26" s="632"/>
      <c r="BO26" s="633" t="s">
        <v>136</v>
      </c>
      <c r="BP26" s="633"/>
      <c r="BQ26" s="633"/>
      <c r="BR26" s="633"/>
      <c r="BS26" s="634" t="s">
        <v>136</v>
      </c>
      <c r="BT26" s="634"/>
      <c r="BU26" s="634"/>
      <c r="BV26" s="634"/>
      <c r="BW26" s="634"/>
      <c r="BX26" s="634"/>
      <c r="BY26" s="634"/>
      <c r="BZ26" s="634"/>
      <c r="CA26" s="634"/>
      <c r="CB26" s="638"/>
      <c r="CD26" s="645" t="s">
        <v>293</v>
      </c>
      <c r="CE26" s="646"/>
      <c r="CF26" s="646"/>
      <c r="CG26" s="646"/>
      <c r="CH26" s="646"/>
      <c r="CI26" s="646"/>
      <c r="CJ26" s="646"/>
      <c r="CK26" s="646"/>
      <c r="CL26" s="646"/>
      <c r="CM26" s="646"/>
      <c r="CN26" s="646"/>
      <c r="CO26" s="646"/>
      <c r="CP26" s="646"/>
      <c r="CQ26" s="647"/>
      <c r="CR26" s="630">
        <v>606142</v>
      </c>
      <c r="CS26" s="631"/>
      <c r="CT26" s="631"/>
      <c r="CU26" s="631"/>
      <c r="CV26" s="631"/>
      <c r="CW26" s="631"/>
      <c r="CX26" s="631"/>
      <c r="CY26" s="632"/>
      <c r="CZ26" s="635">
        <v>12.7</v>
      </c>
      <c r="DA26" s="664"/>
      <c r="DB26" s="664"/>
      <c r="DC26" s="671"/>
      <c r="DD26" s="639">
        <v>564943</v>
      </c>
      <c r="DE26" s="631"/>
      <c r="DF26" s="631"/>
      <c r="DG26" s="631"/>
      <c r="DH26" s="631"/>
      <c r="DI26" s="631"/>
      <c r="DJ26" s="631"/>
      <c r="DK26" s="632"/>
      <c r="DL26" s="639" t="s">
        <v>136</v>
      </c>
      <c r="DM26" s="631"/>
      <c r="DN26" s="631"/>
      <c r="DO26" s="631"/>
      <c r="DP26" s="631"/>
      <c r="DQ26" s="631"/>
      <c r="DR26" s="631"/>
      <c r="DS26" s="631"/>
      <c r="DT26" s="631"/>
      <c r="DU26" s="631"/>
      <c r="DV26" s="632"/>
      <c r="DW26" s="635" t="s">
        <v>609</v>
      </c>
      <c r="DX26" s="664"/>
      <c r="DY26" s="664"/>
      <c r="DZ26" s="664"/>
      <c r="EA26" s="664"/>
      <c r="EB26" s="664"/>
      <c r="EC26" s="665"/>
    </row>
    <row r="27" spans="2:133" ht="11.25" customHeight="1" x14ac:dyDescent="0.15">
      <c r="B27" s="627" t="s">
        <v>611</v>
      </c>
      <c r="C27" s="628"/>
      <c r="D27" s="628"/>
      <c r="E27" s="628"/>
      <c r="F27" s="628"/>
      <c r="G27" s="628"/>
      <c r="H27" s="628"/>
      <c r="I27" s="628"/>
      <c r="J27" s="628"/>
      <c r="K27" s="628"/>
      <c r="L27" s="628"/>
      <c r="M27" s="628"/>
      <c r="N27" s="628"/>
      <c r="O27" s="628"/>
      <c r="P27" s="628"/>
      <c r="Q27" s="629"/>
      <c r="R27" s="630">
        <v>3128288</v>
      </c>
      <c r="S27" s="631"/>
      <c r="T27" s="631"/>
      <c r="U27" s="631"/>
      <c r="V27" s="631"/>
      <c r="W27" s="631"/>
      <c r="X27" s="631"/>
      <c r="Y27" s="632"/>
      <c r="Z27" s="633">
        <v>61.2</v>
      </c>
      <c r="AA27" s="633"/>
      <c r="AB27" s="633"/>
      <c r="AC27" s="633"/>
      <c r="AD27" s="634">
        <v>2970712</v>
      </c>
      <c r="AE27" s="634"/>
      <c r="AF27" s="634"/>
      <c r="AG27" s="634"/>
      <c r="AH27" s="634"/>
      <c r="AI27" s="634"/>
      <c r="AJ27" s="634"/>
      <c r="AK27" s="634"/>
      <c r="AL27" s="635">
        <v>99.400001525878906</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897288</v>
      </c>
      <c r="BH27" s="631"/>
      <c r="BI27" s="631"/>
      <c r="BJ27" s="631"/>
      <c r="BK27" s="631"/>
      <c r="BL27" s="631"/>
      <c r="BM27" s="631"/>
      <c r="BN27" s="632"/>
      <c r="BO27" s="633">
        <v>100</v>
      </c>
      <c r="BP27" s="633"/>
      <c r="BQ27" s="633"/>
      <c r="BR27" s="633"/>
      <c r="BS27" s="634">
        <v>2947</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758575</v>
      </c>
      <c r="CS27" s="669"/>
      <c r="CT27" s="669"/>
      <c r="CU27" s="669"/>
      <c r="CV27" s="669"/>
      <c r="CW27" s="669"/>
      <c r="CX27" s="669"/>
      <c r="CY27" s="670"/>
      <c r="CZ27" s="635">
        <v>15.9</v>
      </c>
      <c r="DA27" s="664"/>
      <c r="DB27" s="664"/>
      <c r="DC27" s="671"/>
      <c r="DD27" s="639">
        <v>202745</v>
      </c>
      <c r="DE27" s="669"/>
      <c r="DF27" s="669"/>
      <c r="DG27" s="669"/>
      <c r="DH27" s="669"/>
      <c r="DI27" s="669"/>
      <c r="DJ27" s="669"/>
      <c r="DK27" s="670"/>
      <c r="DL27" s="639">
        <v>187568</v>
      </c>
      <c r="DM27" s="669"/>
      <c r="DN27" s="669"/>
      <c r="DO27" s="669"/>
      <c r="DP27" s="669"/>
      <c r="DQ27" s="669"/>
      <c r="DR27" s="669"/>
      <c r="DS27" s="669"/>
      <c r="DT27" s="669"/>
      <c r="DU27" s="669"/>
      <c r="DV27" s="670"/>
      <c r="DW27" s="635">
        <v>6</v>
      </c>
      <c r="DX27" s="664"/>
      <c r="DY27" s="664"/>
      <c r="DZ27" s="664"/>
      <c r="EA27" s="664"/>
      <c r="EB27" s="664"/>
      <c r="EC27" s="665"/>
    </row>
    <row r="28" spans="2:133" ht="11.25" customHeight="1" x14ac:dyDescent="0.15">
      <c r="B28" s="627" t="s">
        <v>296</v>
      </c>
      <c r="C28" s="628"/>
      <c r="D28" s="628"/>
      <c r="E28" s="628"/>
      <c r="F28" s="628"/>
      <c r="G28" s="628"/>
      <c r="H28" s="628"/>
      <c r="I28" s="628"/>
      <c r="J28" s="628"/>
      <c r="K28" s="628"/>
      <c r="L28" s="628"/>
      <c r="M28" s="628"/>
      <c r="N28" s="628"/>
      <c r="O28" s="628"/>
      <c r="P28" s="628"/>
      <c r="Q28" s="629"/>
      <c r="R28" s="630">
        <v>680</v>
      </c>
      <c r="S28" s="631"/>
      <c r="T28" s="631"/>
      <c r="U28" s="631"/>
      <c r="V28" s="631"/>
      <c r="W28" s="631"/>
      <c r="X28" s="631"/>
      <c r="Y28" s="632"/>
      <c r="Z28" s="633">
        <v>0</v>
      </c>
      <c r="AA28" s="633"/>
      <c r="AB28" s="633"/>
      <c r="AC28" s="633"/>
      <c r="AD28" s="634">
        <v>680</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445434</v>
      </c>
      <c r="CS28" s="631"/>
      <c r="CT28" s="631"/>
      <c r="CU28" s="631"/>
      <c r="CV28" s="631"/>
      <c r="CW28" s="631"/>
      <c r="CX28" s="631"/>
      <c r="CY28" s="632"/>
      <c r="CZ28" s="635">
        <v>9.4</v>
      </c>
      <c r="DA28" s="664"/>
      <c r="DB28" s="664"/>
      <c r="DC28" s="671"/>
      <c r="DD28" s="639">
        <v>429787</v>
      </c>
      <c r="DE28" s="631"/>
      <c r="DF28" s="631"/>
      <c r="DG28" s="631"/>
      <c r="DH28" s="631"/>
      <c r="DI28" s="631"/>
      <c r="DJ28" s="631"/>
      <c r="DK28" s="632"/>
      <c r="DL28" s="639">
        <v>429787</v>
      </c>
      <c r="DM28" s="631"/>
      <c r="DN28" s="631"/>
      <c r="DO28" s="631"/>
      <c r="DP28" s="631"/>
      <c r="DQ28" s="631"/>
      <c r="DR28" s="631"/>
      <c r="DS28" s="631"/>
      <c r="DT28" s="631"/>
      <c r="DU28" s="631"/>
      <c r="DV28" s="632"/>
      <c r="DW28" s="635">
        <v>13.7</v>
      </c>
      <c r="DX28" s="664"/>
      <c r="DY28" s="664"/>
      <c r="DZ28" s="664"/>
      <c r="EA28" s="664"/>
      <c r="EB28" s="664"/>
      <c r="EC28" s="665"/>
    </row>
    <row r="29" spans="2:133" ht="11.25" customHeight="1" x14ac:dyDescent="0.15">
      <c r="B29" s="627" t="s">
        <v>298</v>
      </c>
      <c r="C29" s="628"/>
      <c r="D29" s="628"/>
      <c r="E29" s="628"/>
      <c r="F29" s="628"/>
      <c r="G29" s="628"/>
      <c r="H29" s="628"/>
      <c r="I29" s="628"/>
      <c r="J29" s="628"/>
      <c r="K29" s="628"/>
      <c r="L29" s="628"/>
      <c r="M29" s="628"/>
      <c r="N29" s="628"/>
      <c r="O29" s="628"/>
      <c r="P29" s="628"/>
      <c r="Q29" s="629"/>
      <c r="R29" s="630">
        <v>82258</v>
      </c>
      <c r="S29" s="631"/>
      <c r="T29" s="631"/>
      <c r="U29" s="631"/>
      <c r="V29" s="631"/>
      <c r="W29" s="631"/>
      <c r="X29" s="631"/>
      <c r="Y29" s="632"/>
      <c r="Z29" s="633">
        <v>1.6</v>
      </c>
      <c r="AA29" s="633"/>
      <c r="AB29" s="633"/>
      <c r="AC29" s="633"/>
      <c r="AD29" s="634" t="s">
        <v>136</v>
      </c>
      <c r="AE29" s="634"/>
      <c r="AF29" s="634"/>
      <c r="AG29" s="634"/>
      <c r="AH29" s="634"/>
      <c r="AI29" s="634"/>
      <c r="AJ29" s="634"/>
      <c r="AK29" s="634"/>
      <c r="AL29" s="635" t="s">
        <v>136</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299</v>
      </c>
      <c r="CE29" s="674"/>
      <c r="CF29" s="645" t="s">
        <v>612</v>
      </c>
      <c r="CG29" s="646"/>
      <c r="CH29" s="646"/>
      <c r="CI29" s="646"/>
      <c r="CJ29" s="646"/>
      <c r="CK29" s="646"/>
      <c r="CL29" s="646"/>
      <c r="CM29" s="646"/>
      <c r="CN29" s="646"/>
      <c r="CO29" s="646"/>
      <c r="CP29" s="646"/>
      <c r="CQ29" s="647"/>
      <c r="CR29" s="630">
        <v>445434</v>
      </c>
      <c r="CS29" s="669"/>
      <c r="CT29" s="669"/>
      <c r="CU29" s="669"/>
      <c r="CV29" s="669"/>
      <c r="CW29" s="669"/>
      <c r="CX29" s="669"/>
      <c r="CY29" s="670"/>
      <c r="CZ29" s="635">
        <v>9.4</v>
      </c>
      <c r="DA29" s="664"/>
      <c r="DB29" s="664"/>
      <c r="DC29" s="671"/>
      <c r="DD29" s="639">
        <v>429787</v>
      </c>
      <c r="DE29" s="669"/>
      <c r="DF29" s="669"/>
      <c r="DG29" s="669"/>
      <c r="DH29" s="669"/>
      <c r="DI29" s="669"/>
      <c r="DJ29" s="669"/>
      <c r="DK29" s="670"/>
      <c r="DL29" s="639">
        <v>429787</v>
      </c>
      <c r="DM29" s="669"/>
      <c r="DN29" s="669"/>
      <c r="DO29" s="669"/>
      <c r="DP29" s="669"/>
      <c r="DQ29" s="669"/>
      <c r="DR29" s="669"/>
      <c r="DS29" s="669"/>
      <c r="DT29" s="669"/>
      <c r="DU29" s="669"/>
      <c r="DV29" s="670"/>
      <c r="DW29" s="635">
        <v>13.7</v>
      </c>
      <c r="DX29" s="664"/>
      <c r="DY29" s="664"/>
      <c r="DZ29" s="664"/>
      <c r="EA29" s="664"/>
      <c r="EB29" s="664"/>
      <c r="EC29" s="665"/>
    </row>
    <row r="30" spans="2:133" ht="11.25" customHeight="1" x14ac:dyDescent="0.15">
      <c r="B30" s="627" t="s">
        <v>300</v>
      </c>
      <c r="C30" s="628"/>
      <c r="D30" s="628"/>
      <c r="E30" s="628"/>
      <c r="F30" s="628"/>
      <c r="G30" s="628"/>
      <c r="H30" s="628"/>
      <c r="I30" s="628"/>
      <c r="J30" s="628"/>
      <c r="K30" s="628"/>
      <c r="L30" s="628"/>
      <c r="M30" s="628"/>
      <c r="N30" s="628"/>
      <c r="O30" s="628"/>
      <c r="P30" s="628"/>
      <c r="Q30" s="629"/>
      <c r="R30" s="630">
        <v>46964</v>
      </c>
      <c r="S30" s="631"/>
      <c r="T30" s="631"/>
      <c r="U30" s="631"/>
      <c r="V30" s="631"/>
      <c r="W30" s="631"/>
      <c r="X30" s="631"/>
      <c r="Y30" s="632"/>
      <c r="Z30" s="633">
        <v>0.9</v>
      </c>
      <c r="AA30" s="633"/>
      <c r="AB30" s="633"/>
      <c r="AC30" s="633"/>
      <c r="AD30" s="634">
        <v>1574</v>
      </c>
      <c r="AE30" s="634"/>
      <c r="AF30" s="634"/>
      <c r="AG30" s="634"/>
      <c r="AH30" s="634"/>
      <c r="AI30" s="634"/>
      <c r="AJ30" s="634"/>
      <c r="AK30" s="634"/>
      <c r="AL30" s="635">
        <v>0.1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301</v>
      </c>
      <c r="BH30" s="683"/>
      <c r="BI30" s="683"/>
      <c r="BJ30" s="683"/>
      <c r="BK30" s="683"/>
      <c r="BL30" s="683"/>
      <c r="BM30" s="683"/>
      <c r="BN30" s="683"/>
      <c r="BO30" s="683"/>
      <c r="BP30" s="683"/>
      <c r="BQ30" s="684"/>
      <c r="BR30" s="609" t="s">
        <v>302</v>
      </c>
      <c r="BS30" s="683"/>
      <c r="BT30" s="683"/>
      <c r="BU30" s="683"/>
      <c r="BV30" s="683"/>
      <c r="BW30" s="683"/>
      <c r="BX30" s="683"/>
      <c r="BY30" s="683"/>
      <c r="BZ30" s="683"/>
      <c r="CA30" s="683"/>
      <c r="CB30" s="684"/>
      <c r="CD30" s="675"/>
      <c r="CE30" s="676"/>
      <c r="CF30" s="645" t="s">
        <v>303</v>
      </c>
      <c r="CG30" s="646"/>
      <c r="CH30" s="646"/>
      <c r="CI30" s="646"/>
      <c r="CJ30" s="646"/>
      <c r="CK30" s="646"/>
      <c r="CL30" s="646"/>
      <c r="CM30" s="646"/>
      <c r="CN30" s="646"/>
      <c r="CO30" s="646"/>
      <c r="CP30" s="646"/>
      <c r="CQ30" s="647"/>
      <c r="CR30" s="630">
        <v>428907</v>
      </c>
      <c r="CS30" s="631"/>
      <c r="CT30" s="631"/>
      <c r="CU30" s="631"/>
      <c r="CV30" s="631"/>
      <c r="CW30" s="631"/>
      <c r="CX30" s="631"/>
      <c r="CY30" s="632"/>
      <c r="CZ30" s="635">
        <v>9</v>
      </c>
      <c r="DA30" s="664"/>
      <c r="DB30" s="664"/>
      <c r="DC30" s="671"/>
      <c r="DD30" s="639">
        <v>413344</v>
      </c>
      <c r="DE30" s="631"/>
      <c r="DF30" s="631"/>
      <c r="DG30" s="631"/>
      <c r="DH30" s="631"/>
      <c r="DI30" s="631"/>
      <c r="DJ30" s="631"/>
      <c r="DK30" s="632"/>
      <c r="DL30" s="639">
        <v>413344</v>
      </c>
      <c r="DM30" s="631"/>
      <c r="DN30" s="631"/>
      <c r="DO30" s="631"/>
      <c r="DP30" s="631"/>
      <c r="DQ30" s="631"/>
      <c r="DR30" s="631"/>
      <c r="DS30" s="631"/>
      <c r="DT30" s="631"/>
      <c r="DU30" s="631"/>
      <c r="DV30" s="632"/>
      <c r="DW30" s="635">
        <v>13.2</v>
      </c>
      <c r="DX30" s="664"/>
      <c r="DY30" s="664"/>
      <c r="DZ30" s="664"/>
      <c r="EA30" s="664"/>
      <c r="EB30" s="664"/>
      <c r="EC30" s="665"/>
    </row>
    <row r="31" spans="2:133" ht="11.25" customHeight="1" x14ac:dyDescent="0.15">
      <c r="B31" s="627" t="s">
        <v>304</v>
      </c>
      <c r="C31" s="628"/>
      <c r="D31" s="628"/>
      <c r="E31" s="628"/>
      <c r="F31" s="628"/>
      <c r="G31" s="628"/>
      <c r="H31" s="628"/>
      <c r="I31" s="628"/>
      <c r="J31" s="628"/>
      <c r="K31" s="628"/>
      <c r="L31" s="628"/>
      <c r="M31" s="628"/>
      <c r="N31" s="628"/>
      <c r="O31" s="628"/>
      <c r="P31" s="628"/>
      <c r="Q31" s="629"/>
      <c r="R31" s="630">
        <v>35801</v>
      </c>
      <c r="S31" s="631"/>
      <c r="T31" s="631"/>
      <c r="U31" s="631"/>
      <c r="V31" s="631"/>
      <c r="W31" s="631"/>
      <c r="X31" s="631"/>
      <c r="Y31" s="632"/>
      <c r="Z31" s="633">
        <v>0.7</v>
      </c>
      <c r="AA31" s="633"/>
      <c r="AB31" s="633"/>
      <c r="AC31" s="633"/>
      <c r="AD31" s="634" t="s">
        <v>609</v>
      </c>
      <c r="AE31" s="634"/>
      <c r="AF31" s="634"/>
      <c r="AG31" s="634"/>
      <c r="AH31" s="634"/>
      <c r="AI31" s="634"/>
      <c r="AJ31" s="634"/>
      <c r="AK31" s="634"/>
      <c r="AL31" s="635" t="s">
        <v>136</v>
      </c>
      <c r="AM31" s="636"/>
      <c r="AN31" s="636"/>
      <c r="AO31" s="637"/>
      <c r="AP31" s="687" t="s">
        <v>305</v>
      </c>
      <c r="AQ31" s="688"/>
      <c r="AR31" s="688"/>
      <c r="AS31" s="688"/>
      <c r="AT31" s="693" t="s">
        <v>306</v>
      </c>
      <c r="AU31" s="360"/>
      <c r="AV31" s="360"/>
      <c r="AW31" s="360"/>
      <c r="AX31" s="616" t="s">
        <v>186</v>
      </c>
      <c r="AY31" s="617"/>
      <c r="AZ31" s="617"/>
      <c r="BA31" s="617"/>
      <c r="BB31" s="617"/>
      <c r="BC31" s="617"/>
      <c r="BD31" s="617"/>
      <c r="BE31" s="617"/>
      <c r="BF31" s="618"/>
      <c r="BG31" s="698">
        <v>99.4</v>
      </c>
      <c r="BH31" s="685"/>
      <c r="BI31" s="685"/>
      <c r="BJ31" s="685"/>
      <c r="BK31" s="685"/>
      <c r="BL31" s="685"/>
      <c r="BM31" s="625">
        <v>98.1</v>
      </c>
      <c r="BN31" s="685"/>
      <c r="BO31" s="685"/>
      <c r="BP31" s="685"/>
      <c r="BQ31" s="686"/>
      <c r="BR31" s="698">
        <v>95.7</v>
      </c>
      <c r="BS31" s="685"/>
      <c r="BT31" s="685"/>
      <c r="BU31" s="685"/>
      <c r="BV31" s="685"/>
      <c r="BW31" s="685"/>
      <c r="BX31" s="625">
        <v>94.6</v>
      </c>
      <c r="BY31" s="685"/>
      <c r="BZ31" s="685"/>
      <c r="CA31" s="685"/>
      <c r="CB31" s="686"/>
      <c r="CD31" s="675"/>
      <c r="CE31" s="676"/>
      <c r="CF31" s="645" t="s">
        <v>307</v>
      </c>
      <c r="CG31" s="646"/>
      <c r="CH31" s="646"/>
      <c r="CI31" s="646"/>
      <c r="CJ31" s="646"/>
      <c r="CK31" s="646"/>
      <c r="CL31" s="646"/>
      <c r="CM31" s="646"/>
      <c r="CN31" s="646"/>
      <c r="CO31" s="646"/>
      <c r="CP31" s="646"/>
      <c r="CQ31" s="647"/>
      <c r="CR31" s="630">
        <v>16527</v>
      </c>
      <c r="CS31" s="669"/>
      <c r="CT31" s="669"/>
      <c r="CU31" s="669"/>
      <c r="CV31" s="669"/>
      <c r="CW31" s="669"/>
      <c r="CX31" s="669"/>
      <c r="CY31" s="670"/>
      <c r="CZ31" s="635">
        <v>0.3</v>
      </c>
      <c r="DA31" s="664"/>
      <c r="DB31" s="664"/>
      <c r="DC31" s="671"/>
      <c r="DD31" s="639">
        <v>16443</v>
      </c>
      <c r="DE31" s="669"/>
      <c r="DF31" s="669"/>
      <c r="DG31" s="669"/>
      <c r="DH31" s="669"/>
      <c r="DI31" s="669"/>
      <c r="DJ31" s="669"/>
      <c r="DK31" s="670"/>
      <c r="DL31" s="639">
        <v>16443</v>
      </c>
      <c r="DM31" s="669"/>
      <c r="DN31" s="669"/>
      <c r="DO31" s="669"/>
      <c r="DP31" s="669"/>
      <c r="DQ31" s="669"/>
      <c r="DR31" s="669"/>
      <c r="DS31" s="669"/>
      <c r="DT31" s="669"/>
      <c r="DU31" s="669"/>
      <c r="DV31" s="670"/>
      <c r="DW31" s="635">
        <v>0.5</v>
      </c>
      <c r="DX31" s="664"/>
      <c r="DY31" s="664"/>
      <c r="DZ31" s="664"/>
      <c r="EA31" s="664"/>
      <c r="EB31" s="664"/>
      <c r="EC31" s="665"/>
    </row>
    <row r="32" spans="2:133" ht="11.25" customHeight="1" x14ac:dyDescent="0.15">
      <c r="B32" s="627" t="s">
        <v>308</v>
      </c>
      <c r="C32" s="628"/>
      <c r="D32" s="628"/>
      <c r="E32" s="628"/>
      <c r="F32" s="628"/>
      <c r="G32" s="628"/>
      <c r="H32" s="628"/>
      <c r="I32" s="628"/>
      <c r="J32" s="628"/>
      <c r="K32" s="628"/>
      <c r="L32" s="628"/>
      <c r="M32" s="628"/>
      <c r="N32" s="628"/>
      <c r="O32" s="628"/>
      <c r="P32" s="628"/>
      <c r="Q32" s="629"/>
      <c r="R32" s="630">
        <v>888941</v>
      </c>
      <c r="S32" s="631"/>
      <c r="T32" s="631"/>
      <c r="U32" s="631"/>
      <c r="V32" s="631"/>
      <c r="W32" s="631"/>
      <c r="X32" s="631"/>
      <c r="Y32" s="632"/>
      <c r="Z32" s="633">
        <v>17.399999999999999</v>
      </c>
      <c r="AA32" s="633"/>
      <c r="AB32" s="633"/>
      <c r="AC32" s="633"/>
      <c r="AD32" s="634" t="s">
        <v>136</v>
      </c>
      <c r="AE32" s="634"/>
      <c r="AF32" s="634"/>
      <c r="AG32" s="634"/>
      <c r="AH32" s="634"/>
      <c r="AI32" s="634"/>
      <c r="AJ32" s="634"/>
      <c r="AK32" s="634"/>
      <c r="AL32" s="635" t="s">
        <v>136</v>
      </c>
      <c r="AM32" s="636"/>
      <c r="AN32" s="636"/>
      <c r="AO32" s="637"/>
      <c r="AP32" s="689"/>
      <c r="AQ32" s="690"/>
      <c r="AR32" s="690"/>
      <c r="AS32" s="690"/>
      <c r="AT32" s="694"/>
      <c r="AU32" s="361" t="s">
        <v>309</v>
      </c>
      <c r="AV32" s="361"/>
      <c r="AW32" s="361"/>
      <c r="AX32" s="627" t="s">
        <v>310</v>
      </c>
      <c r="AY32" s="628"/>
      <c r="AZ32" s="628"/>
      <c r="BA32" s="628"/>
      <c r="BB32" s="628"/>
      <c r="BC32" s="628"/>
      <c r="BD32" s="628"/>
      <c r="BE32" s="628"/>
      <c r="BF32" s="629"/>
      <c r="BG32" s="699">
        <v>99.5</v>
      </c>
      <c r="BH32" s="669"/>
      <c r="BI32" s="669"/>
      <c r="BJ32" s="669"/>
      <c r="BK32" s="669"/>
      <c r="BL32" s="669"/>
      <c r="BM32" s="636">
        <v>98.7</v>
      </c>
      <c r="BN32" s="696"/>
      <c r="BO32" s="696"/>
      <c r="BP32" s="696"/>
      <c r="BQ32" s="697"/>
      <c r="BR32" s="699">
        <v>99.1</v>
      </c>
      <c r="BS32" s="669"/>
      <c r="BT32" s="669"/>
      <c r="BU32" s="669"/>
      <c r="BV32" s="669"/>
      <c r="BW32" s="669"/>
      <c r="BX32" s="636">
        <v>98.2</v>
      </c>
      <c r="BY32" s="696"/>
      <c r="BZ32" s="696"/>
      <c r="CA32" s="696"/>
      <c r="CB32" s="697"/>
      <c r="CD32" s="677"/>
      <c r="CE32" s="678"/>
      <c r="CF32" s="645" t="s">
        <v>311</v>
      </c>
      <c r="CG32" s="646"/>
      <c r="CH32" s="646"/>
      <c r="CI32" s="646"/>
      <c r="CJ32" s="646"/>
      <c r="CK32" s="646"/>
      <c r="CL32" s="646"/>
      <c r="CM32" s="646"/>
      <c r="CN32" s="646"/>
      <c r="CO32" s="646"/>
      <c r="CP32" s="646"/>
      <c r="CQ32" s="647"/>
      <c r="CR32" s="630" t="s">
        <v>136</v>
      </c>
      <c r="CS32" s="631"/>
      <c r="CT32" s="631"/>
      <c r="CU32" s="631"/>
      <c r="CV32" s="631"/>
      <c r="CW32" s="631"/>
      <c r="CX32" s="631"/>
      <c r="CY32" s="632"/>
      <c r="CZ32" s="635" t="s">
        <v>136</v>
      </c>
      <c r="DA32" s="664"/>
      <c r="DB32" s="664"/>
      <c r="DC32" s="671"/>
      <c r="DD32" s="639" t="s">
        <v>136</v>
      </c>
      <c r="DE32" s="631"/>
      <c r="DF32" s="631"/>
      <c r="DG32" s="631"/>
      <c r="DH32" s="631"/>
      <c r="DI32" s="631"/>
      <c r="DJ32" s="631"/>
      <c r="DK32" s="632"/>
      <c r="DL32" s="639" t="s">
        <v>136</v>
      </c>
      <c r="DM32" s="631"/>
      <c r="DN32" s="631"/>
      <c r="DO32" s="631"/>
      <c r="DP32" s="631"/>
      <c r="DQ32" s="631"/>
      <c r="DR32" s="631"/>
      <c r="DS32" s="631"/>
      <c r="DT32" s="631"/>
      <c r="DU32" s="631"/>
      <c r="DV32" s="632"/>
      <c r="DW32" s="635" t="s">
        <v>136</v>
      </c>
      <c r="DX32" s="664"/>
      <c r="DY32" s="664"/>
      <c r="DZ32" s="664"/>
      <c r="EA32" s="664"/>
      <c r="EB32" s="664"/>
      <c r="EC32" s="665"/>
    </row>
    <row r="33" spans="2:133" ht="11.25" customHeight="1" x14ac:dyDescent="0.15">
      <c r="B33" s="666" t="s">
        <v>312</v>
      </c>
      <c r="C33" s="667"/>
      <c r="D33" s="667"/>
      <c r="E33" s="667"/>
      <c r="F33" s="667"/>
      <c r="G33" s="667"/>
      <c r="H33" s="667"/>
      <c r="I33" s="667"/>
      <c r="J33" s="667"/>
      <c r="K33" s="667"/>
      <c r="L33" s="667"/>
      <c r="M33" s="667"/>
      <c r="N33" s="667"/>
      <c r="O33" s="667"/>
      <c r="P33" s="667"/>
      <c r="Q33" s="668"/>
      <c r="R33" s="630" t="s">
        <v>136</v>
      </c>
      <c r="S33" s="631"/>
      <c r="T33" s="631"/>
      <c r="U33" s="631"/>
      <c r="V33" s="631"/>
      <c r="W33" s="631"/>
      <c r="X33" s="631"/>
      <c r="Y33" s="632"/>
      <c r="Z33" s="633" t="s">
        <v>136</v>
      </c>
      <c r="AA33" s="633"/>
      <c r="AB33" s="633"/>
      <c r="AC33" s="633"/>
      <c r="AD33" s="634" t="s">
        <v>136</v>
      </c>
      <c r="AE33" s="634"/>
      <c r="AF33" s="634"/>
      <c r="AG33" s="634"/>
      <c r="AH33" s="634"/>
      <c r="AI33" s="634"/>
      <c r="AJ33" s="634"/>
      <c r="AK33" s="634"/>
      <c r="AL33" s="635" t="s">
        <v>609</v>
      </c>
      <c r="AM33" s="636"/>
      <c r="AN33" s="636"/>
      <c r="AO33" s="637"/>
      <c r="AP33" s="691"/>
      <c r="AQ33" s="692"/>
      <c r="AR33" s="692"/>
      <c r="AS33" s="692"/>
      <c r="AT33" s="695"/>
      <c r="AU33" s="362"/>
      <c r="AV33" s="362"/>
      <c r="AW33" s="362"/>
      <c r="AX33" s="680" t="s">
        <v>313</v>
      </c>
      <c r="AY33" s="681"/>
      <c r="AZ33" s="681"/>
      <c r="BA33" s="681"/>
      <c r="BB33" s="681"/>
      <c r="BC33" s="681"/>
      <c r="BD33" s="681"/>
      <c r="BE33" s="681"/>
      <c r="BF33" s="682"/>
      <c r="BG33" s="700">
        <v>99.2</v>
      </c>
      <c r="BH33" s="701"/>
      <c r="BI33" s="701"/>
      <c r="BJ33" s="701"/>
      <c r="BK33" s="701"/>
      <c r="BL33" s="701"/>
      <c r="BM33" s="702">
        <v>97.4</v>
      </c>
      <c r="BN33" s="701"/>
      <c r="BO33" s="701"/>
      <c r="BP33" s="701"/>
      <c r="BQ33" s="703"/>
      <c r="BR33" s="700">
        <v>91.7</v>
      </c>
      <c r="BS33" s="701"/>
      <c r="BT33" s="701"/>
      <c r="BU33" s="701"/>
      <c r="BV33" s="701"/>
      <c r="BW33" s="701"/>
      <c r="BX33" s="702">
        <v>90.4</v>
      </c>
      <c r="BY33" s="701"/>
      <c r="BZ33" s="701"/>
      <c r="CA33" s="701"/>
      <c r="CB33" s="703"/>
      <c r="CD33" s="645" t="s">
        <v>314</v>
      </c>
      <c r="CE33" s="646"/>
      <c r="CF33" s="646"/>
      <c r="CG33" s="646"/>
      <c r="CH33" s="646"/>
      <c r="CI33" s="646"/>
      <c r="CJ33" s="646"/>
      <c r="CK33" s="646"/>
      <c r="CL33" s="646"/>
      <c r="CM33" s="646"/>
      <c r="CN33" s="646"/>
      <c r="CO33" s="646"/>
      <c r="CP33" s="646"/>
      <c r="CQ33" s="647"/>
      <c r="CR33" s="630">
        <v>2107019</v>
      </c>
      <c r="CS33" s="669"/>
      <c r="CT33" s="669"/>
      <c r="CU33" s="669"/>
      <c r="CV33" s="669"/>
      <c r="CW33" s="669"/>
      <c r="CX33" s="669"/>
      <c r="CY33" s="670"/>
      <c r="CZ33" s="635">
        <v>44.3</v>
      </c>
      <c r="DA33" s="664"/>
      <c r="DB33" s="664"/>
      <c r="DC33" s="671"/>
      <c r="DD33" s="639">
        <v>1613230</v>
      </c>
      <c r="DE33" s="669"/>
      <c r="DF33" s="669"/>
      <c r="DG33" s="669"/>
      <c r="DH33" s="669"/>
      <c r="DI33" s="669"/>
      <c r="DJ33" s="669"/>
      <c r="DK33" s="670"/>
      <c r="DL33" s="639">
        <v>1126440</v>
      </c>
      <c r="DM33" s="669"/>
      <c r="DN33" s="669"/>
      <c r="DO33" s="669"/>
      <c r="DP33" s="669"/>
      <c r="DQ33" s="669"/>
      <c r="DR33" s="669"/>
      <c r="DS33" s="669"/>
      <c r="DT33" s="669"/>
      <c r="DU33" s="669"/>
      <c r="DV33" s="670"/>
      <c r="DW33" s="635">
        <v>36</v>
      </c>
      <c r="DX33" s="664"/>
      <c r="DY33" s="664"/>
      <c r="DZ33" s="664"/>
      <c r="EA33" s="664"/>
      <c r="EB33" s="664"/>
      <c r="EC33" s="665"/>
    </row>
    <row r="34" spans="2:133" ht="11.25" customHeight="1" x14ac:dyDescent="0.15">
      <c r="B34" s="627" t="s">
        <v>315</v>
      </c>
      <c r="C34" s="628"/>
      <c r="D34" s="628"/>
      <c r="E34" s="628"/>
      <c r="F34" s="628"/>
      <c r="G34" s="628"/>
      <c r="H34" s="628"/>
      <c r="I34" s="628"/>
      <c r="J34" s="628"/>
      <c r="K34" s="628"/>
      <c r="L34" s="628"/>
      <c r="M34" s="628"/>
      <c r="N34" s="628"/>
      <c r="O34" s="628"/>
      <c r="P34" s="628"/>
      <c r="Q34" s="629"/>
      <c r="R34" s="630">
        <v>267833</v>
      </c>
      <c r="S34" s="631"/>
      <c r="T34" s="631"/>
      <c r="U34" s="631"/>
      <c r="V34" s="631"/>
      <c r="W34" s="631"/>
      <c r="X34" s="631"/>
      <c r="Y34" s="632"/>
      <c r="Z34" s="633">
        <v>5.2</v>
      </c>
      <c r="AA34" s="633"/>
      <c r="AB34" s="633"/>
      <c r="AC34" s="633"/>
      <c r="AD34" s="634" t="s">
        <v>136</v>
      </c>
      <c r="AE34" s="634"/>
      <c r="AF34" s="634"/>
      <c r="AG34" s="634"/>
      <c r="AH34" s="634"/>
      <c r="AI34" s="634"/>
      <c r="AJ34" s="634"/>
      <c r="AK34" s="634"/>
      <c r="AL34" s="635" t="s">
        <v>136</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655541</v>
      </c>
      <c r="CS34" s="631"/>
      <c r="CT34" s="631"/>
      <c r="CU34" s="631"/>
      <c r="CV34" s="631"/>
      <c r="CW34" s="631"/>
      <c r="CX34" s="631"/>
      <c r="CY34" s="632"/>
      <c r="CZ34" s="635">
        <v>13.8</v>
      </c>
      <c r="DA34" s="664"/>
      <c r="DB34" s="664"/>
      <c r="DC34" s="671"/>
      <c r="DD34" s="639">
        <v>438875</v>
      </c>
      <c r="DE34" s="631"/>
      <c r="DF34" s="631"/>
      <c r="DG34" s="631"/>
      <c r="DH34" s="631"/>
      <c r="DI34" s="631"/>
      <c r="DJ34" s="631"/>
      <c r="DK34" s="632"/>
      <c r="DL34" s="639">
        <v>303634</v>
      </c>
      <c r="DM34" s="631"/>
      <c r="DN34" s="631"/>
      <c r="DO34" s="631"/>
      <c r="DP34" s="631"/>
      <c r="DQ34" s="631"/>
      <c r="DR34" s="631"/>
      <c r="DS34" s="631"/>
      <c r="DT34" s="631"/>
      <c r="DU34" s="631"/>
      <c r="DV34" s="632"/>
      <c r="DW34" s="635">
        <v>9.6999999999999993</v>
      </c>
      <c r="DX34" s="664"/>
      <c r="DY34" s="664"/>
      <c r="DZ34" s="664"/>
      <c r="EA34" s="664"/>
      <c r="EB34" s="664"/>
      <c r="EC34" s="665"/>
    </row>
    <row r="35" spans="2:133" ht="11.25" customHeight="1" x14ac:dyDescent="0.15">
      <c r="B35" s="627" t="s">
        <v>317</v>
      </c>
      <c r="C35" s="628"/>
      <c r="D35" s="628"/>
      <c r="E35" s="628"/>
      <c r="F35" s="628"/>
      <c r="G35" s="628"/>
      <c r="H35" s="628"/>
      <c r="I35" s="628"/>
      <c r="J35" s="628"/>
      <c r="K35" s="628"/>
      <c r="L35" s="628"/>
      <c r="M35" s="628"/>
      <c r="N35" s="628"/>
      <c r="O35" s="628"/>
      <c r="P35" s="628"/>
      <c r="Q35" s="629"/>
      <c r="R35" s="630">
        <v>18129</v>
      </c>
      <c r="S35" s="631"/>
      <c r="T35" s="631"/>
      <c r="U35" s="631"/>
      <c r="V35" s="631"/>
      <c r="W35" s="631"/>
      <c r="X35" s="631"/>
      <c r="Y35" s="632"/>
      <c r="Z35" s="633">
        <v>0.4</v>
      </c>
      <c r="AA35" s="633"/>
      <c r="AB35" s="633"/>
      <c r="AC35" s="633"/>
      <c r="AD35" s="634">
        <v>1995</v>
      </c>
      <c r="AE35" s="634"/>
      <c r="AF35" s="634"/>
      <c r="AG35" s="634"/>
      <c r="AH35" s="634"/>
      <c r="AI35" s="634"/>
      <c r="AJ35" s="634"/>
      <c r="AK35" s="634"/>
      <c r="AL35" s="635">
        <v>0.1</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478</v>
      </c>
      <c r="CS35" s="669"/>
      <c r="CT35" s="669"/>
      <c r="CU35" s="669"/>
      <c r="CV35" s="669"/>
      <c r="CW35" s="669"/>
      <c r="CX35" s="669"/>
      <c r="CY35" s="670"/>
      <c r="CZ35" s="635">
        <v>0</v>
      </c>
      <c r="DA35" s="664"/>
      <c r="DB35" s="664"/>
      <c r="DC35" s="671"/>
      <c r="DD35" s="639">
        <v>478</v>
      </c>
      <c r="DE35" s="669"/>
      <c r="DF35" s="669"/>
      <c r="DG35" s="669"/>
      <c r="DH35" s="669"/>
      <c r="DI35" s="669"/>
      <c r="DJ35" s="669"/>
      <c r="DK35" s="670"/>
      <c r="DL35" s="639" t="s">
        <v>136</v>
      </c>
      <c r="DM35" s="669"/>
      <c r="DN35" s="669"/>
      <c r="DO35" s="669"/>
      <c r="DP35" s="669"/>
      <c r="DQ35" s="669"/>
      <c r="DR35" s="669"/>
      <c r="DS35" s="669"/>
      <c r="DT35" s="669"/>
      <c r="DU35" s="669"/>
      <c r="DV35" s="670"/>
      <c r="DW35" s="635" t="s">
        <v>136</v>
      </c>
      <c r="DX35" s="664"/>
      <c r="DY35" s="664"/>
      <c r="DZ35" s="664"/>
      <c r="EA35" s="664"/>
      <c r="EB35" s="664"/>
      <c r="EC35" s="665"/>
    </row>
    <row r="36" spans="2:133" ht="11.25" customHeight="1" x14ac:dyDescent="0.15">
      <c r="B36" s="627" t="s">
        <v>321</v>
      </c>
      <c r="C36" s="628"/>
      <c r="D36" s="628"/>
      <c r="E36" s="628"/>
      <c r="F36" s="628"/>
      <c r="G36" s="628"/>
      <c r="H36" s="628"/>
      <c r="I36" s="628"/>
      <c r="J36" s="628"/>
      <c r="K36" s="628"/>
      <c r="L36" s="628"/>
      <c r="M36" s="628"/>
      <c r="N36" s="628"/>
      <c r="O36" s="628"/>
      <c r="P36" s="628"/>
      <c r="Q36" s="629"/>
      <c r="R36" s="630">
        <v>70445</v>
      </c>
      <c r="S36" s="631"/>
      <c r="T36" s="631"/>
      <c r="U36" s="631"/>
      <c r="V36" s="631"/>
      <c r="W36" s="631"/>
      <c r="X36" s="631"/>
      <c r="Y36" s="632"/>
      <c r="Z36" s="633">
        <v>1.4</v>
      </c>
      <c r="AA36" s="633"/>
      <c r="AB36" s="633"/>
      <c r="AC36" s="633"/>
      <c r="AD36" s="634" t="s">
        <v>136</v>
      </c>
      <c r="AE36" s="634"/>
      <c r="AF36" s="634"/>
      <c r="AG36" s="634"/>
      <c r="AH36" s="634"/>
      <c r="AI36" s="634"/>
      <c r="AJ36" s="634"/>
      <c r="AK36" s="634"/>
      <c r="AL36" s="635" t="s">
        <v>136</v>
      </c>
      <c r="AM36" s="636"/>
      <c r="AN36" s="636"/>
      <c r="AO36" s="637"/>
      <c r="AP36" s="218"/>
      <c r="AQ36" s="704" t="s">
        <v>322</v>
      </c>
      <c r="AR36" s="705"/>
      <c r="AS36" s="705"/>
      <c r="AT36" s="705"/>
      <c r="AU36" s="705"/>
      <c r="AV36" s="705"/>
      <c r="AW36" s="705"/>
      <c r="AX36" s="705"/>
      <c r="AY36" s="706"/>
      <c r="AZ36" s="619">
        <v>607785</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20412</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704460</v>
      </c>
      <c r="CS36" s="631"/>
      <c r="CT36" s="631"/>
      <c r="CU36" s="631"/>
      <c r="CV36" s="631"/>
      <c r="CW36" s="631"/>
      <c r="CX36" s="631"/>
      <c r="CY36" s="632"/>
      <c r="CZ36" s="635">
        <v>14.8</v>
      </c>
      <c r="DA36" s="664"/>
      <c r="DB36" s="664"/>
      <c r="DC36" s="671"/>
      <c r="DD36" s="639">
        <v>572948</v>
      </c>
      <c r="DE36" s="631"/>
      <c r="DF36" s="631"/>
      <c r="DG36" s="631"/>
      <c r="DH36" s="631"/>
      <c r="DI36" s="631"/>
      <c r="DJ36" s="631"/>
      <c r="DK36" s="632"/>
      <c r="DL36" s="639">
        <v>385182</v>
      </c>
      <c r="DM36" s="631"/>
      <c r="DN36" s="631"/>
      <c r="DO36" s="631"/>
      <c r="DP36" s="631"/>
      <c r="DQ36" s="631"/>
      <c r="DR36" s="631"/>
      <c r="DS36" s="631"/>
      <c r="DT36" s="631"/>
      <c r="DU36" s="631"/>
      <c r="DV36" s="632"/>
      <c r="DW36" s="635">
        <v>12.3</v>
      </c>
      <c r="DX36" s="664"/>
      <c r="DY36" s="664"/>
      <c r="DZ36" s="664"/>
      <c r="EA36" s="664"/>
      <c r="EB36" s="664"/>
      <c r="EC36" s="665"/>
    </row>
    <row r="37" spans="2:133" ht="11.25" customHeight="1" x14ac:dyDescent="0.15">
      <c r="B37" s="627" t="s">
        <v>325</v>
      </c>
      <c r="C37" s="628"/>
      <c r="D37" s="628"/>
      <c r="E37" s="628"/>
      <c r="F37" s="628"/>
      <c r="G37" s="628"/>
      <c r="H37" s="628"/>
      <c r="I37" s="628"/>
      <c r="J37" s="628"/>
      <c r="K37" s="628"/>
      <c r="L37" s="628"/>
      <c r="M37" s="628"/>
      <c r="N37" s="628"/>
      <c r="O37" s="628"/>
      <c r="P37" s="628"/>
      <c r="Q37" s="629"/>
      <c r="R37" s="630">
        <v>51886</v>
      </c>
      <c r="S37" s="631"/>
      <c r="T37" s="631"/>
      <c r="U37" s="631"/>
      <c r="V37" s="631"/>
      <c r="W37" s="631"/>
      <c r="X37" s="631"/>
      <c r="Y37" s="632"/>
      <c r="Z37" s="633">
        <v>1</v>
      </c>
      <c r="AA37" s="633"/>
      <c r="AB37" s="633"/>
      <c r="AC37" s="633"/>
      <c r="AD37" s="634" t="s">
        <v>609</v>
      </c>
      <c r="AE37" s="634"/>
      <c r="AF37" s="634"/>
      <c r="AG37" s="634"/>
      <c r="AH37" s="634"/>
      <c r="AI37" s="634"/>
      <c r="AJ37" s="634"/>
      <c r="AK37" s="634"/>
      <c r="AL37" s="635" t="s">
        <v>136</v>
      </c>
      <c r="AM37" s="636"/>
      <c r="AN37" s="636"/>
      <c r="AO37" s="637"/>
      <c r="AQ37" s="708" t="s">
        <v>326</v>
      </c>
      <c r="AR37" s="709"/>
      <c r="AS37" s="709"/>
      <c r="AT37" s="709"/>
      <c r="AU37" s="709"/>
      <c r="AV37" s="709"/>
      <c r="AW37" s="709"/>
      <c r="AX37" s="709"/>
      <c r="AY37" s="710"/>
      <c r="AZ37" s="630">
        <v>84477</v>
      </c>
      <c r="BA37" s="631"/>
      <c r="BB37" s="631"/>
      <c r="BC37" s="631"/>
      <c r="BD37" s="669"/>
      <c r="BE37" s="669"/>
      <c r="BF37" s="697"/>
      <c r="BG37" s="645" t="s">
        <v>327</v>
      </c>
      <c r="BH37" s="646"/>
      <c r="BI37" s="646"/>
      <c r="BJ37" s="646"/>
      <c r="BK37" s="646"/>
      <c r="BL37" s="646"/>
      <c r="BM37" s="646"/>
      <c r="BN37" s="646"/>
      <c r="BO37" s="646"/>
      <c r="BP37" s="646"/>
      <c r="BQ37" s="646"/>
      <c r="BR37" s="646"/>
      <c r="BS37" s="646"/>
      <c r="BT37" s="646"/>
      <c r="BU37" s="647"/>
      <c r="BV37" s="630">
        <v>1499</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335052</v>
      </c>
      <c r="CS37" s="669"/>
      <c r="CT37" s="669"/>
      <c r="CU37" s="669"/>
      <c r="CV37" s="669"/>
      <c r="CW37" s="669"/>
      <c r="CX37" s="669"/>
      <c r="CY37" s="670"/>
      <c r="CZ37" s="635">
        <v>7</v>
      </c>
      <c r="DA37" s="664"/>
      <c r="DB37" s="664"/>
      <c r="DC37" s="671"/>
      <c r="DD37" s="639">
        <v>318397</v>
      </c>
      <c r="DE37" s="669"/>
      <c r="DF37" s="669"/>
      <c r="DG37" s="669"/>
      <c r="DH37" s="669"/>
      <c r="DI37" s="669"/>
      <c r="DJ37" s="669"/>
      <c r="DK37" s="670"/>
      <c r="DL37" s="639">
        <v>318012</v>
      </c>
      <c r="DM37" s="669"/>
      <c r="DN37" s="669"/>
      <c r="DO37" s="669"/>
      <c r="DP37" s="669"/>
      <c r="DQ37" s="669"/>
      <c r="DR37" s="669"/>
      <c r="DS37" s="669"/>
      <c r="DT37" s="669"/>
      <c r="DU37" s="669"/>
      <c r="DV37" s="670"/>
      <c r="DW37" s="635">
        <v>10.199999999999999</v>
      </c>
      <c r="DX37" s="664"/>
      <c r="DY37" s="664"/>
      <c r="DZ37" s="664"/>
      <c r="EA37" s="664"/>
      <c r="EB37" s="664"/>
      <c r="EC37" s="665"/>
    </row>
    <row r="38" spans="2:133" ht="11.25" customHeight="1" x14ac:dyDescent="0.15">
      <c r="B38" s="627" t="s">
        <v>329</v>
      </c>
      <c r="C38" s="628"/>
      <c r="D38" s="628"/>
      <c r="E38" s="628"/>
      <c r="F38" s="628"/>
      <c r="G38" s="628"/>
      <c r="H38" s="628"/>
      <c r="I38" s="628"/>
      <c r="J38" s="628"/>
      <c r="K38" s="628"/>
      <c r="L38" s="628"/>
      <c r="M38" s="628"/>
      <c r="N38" s="628"/>
      <c r="O38" s="628"/>
      <c r="P38" s="628"/>
      <c r="Q38" s="629"/>
      <c r="R38" s="630">
        <v>67794</v>
      </c>
      <c r="S38" s="631"/>
      <c r="T38" s="631"/>
      <c r="U38" s="631"/>
      <c r="V38" s="631"/>
      <c r="W38" s="631"/>
      <c r="X38" s="631"/>
      <c r="Y38" s="632"/>
      <c r="Z38" s="633">
        <v>1.3</v>
      </c>
      <c r="AA38" s="633"/>
      <c r="AB38" s="633"/>
      <c r="AC38" s="633"/>
      <c r="AD38" s="634" t="s">
        <v>136</v>
      </c>
      <c r="AE38" s="634"/>
      <c r="AF38" s="634"/>
      <c r="AG38" s="634"/>
      <c r="AH38" s="634"/>
      <c r="AI38" s="634"/>
      <c r="AJ38" s="634"/>
      <c r="AK38" s="634"/>
      <c r="AL38" s="635" t="s">
        <v>609</v>
      </c>
      <c r="AM38" s="636"/>
      <c r="AN38" s="636"/>
      <c r="AO38" s="637"/>
      <c r="AQ38" s="708" t="s">
        <v>330</v>
      </c>
      <c r="AR38" s="709"/>
      <c r="AS38" s="709"/>
      <c r="AT38" s="709"/>
      <c r="AU38" s="709"/>
      <c r="AV38" s="709"/>
      <c r="AW38" s="709"/>
      <c r="AX38" s="709"/>
      <c r="AY38" s="710"/>
      <c r="AZ38" s="630">
        <v>604</v>
      </c>
      <c r="BA38" s="631"/>
      <c r="BB38" s="631"/>
      <c r="BC38" s="631"/>
      <c r="BD38" s="669"/>
      <c r="BE38" s="669"/>
      <c r="BF38" s="697"/>
      <c r="BG38" s="645" t="s">
        <v>331</v>
      </c>
      <c r="BH38" s="646"/>
      <c r="BI38" s="646"/>
      <c r="BJ38" s="646"/>
      <c r="BK38" s="646"/>
      <c r="BL38" s="646"/>
      <c r="BM38" s="646"/>
      <c r="BN38" s="646"/>
      <c r="BO38" s="646"/>
      <c r="BP38" s="646"/>
      <c r="BQ38" s="646"/>
      <c r="BR38" s="646"/>
      <c r="BS38" s="646"/>
      <c r="BT38" s="646"/>
      <c r="BU38" s="647"/>
      <c r="BV38" s="630">
        <v>1244</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607181</v>
      </c>
      <c r="CS38" s="631"/>
      <c r="CT38" s="631"/>
      <c r="CU38" s="631"/>
      <c r="CV38" s="631"/>
      <c r="CW38" s="631"/>
      <c r="CX38" s="631"/>
      <c r="CY38" s="632"/>
      <c r="CZ38" s="635">
        <v>12.8</v>
      </c>
      <c r="DA38" s="664"/>
      <c r="DB38" s="664"/>
      <c r="DC38" s="671"/>
      <c r="DD38" s="639">
        <v>513489</v>
      </c>
      <c r="DE38" s="631"/>
      <c r="DF38" s="631"/>
      <c r="DG38" s="631"/>
      <c r="DH38" s="631"/>
      <c r="DI38" s="631"/>
      <c r="DJ38" s="631"/>
      <c r="DK38" s="632"/>
      <c r="DL38" s="639">
        <v>436692</v>
      </c>
      <c r="DM38" s="631"/>
      <c r="DN38" s="631"/>
      <c r="DO38" s="631"/>
      <c r="DP38" s="631"/>
      <c r="DQ38" s="631"/>
      <c r="DR38" s="631"/>
      <c r="DS38" s="631"/>
      <c r="DT38" s="631"/>
      <c r="DU38" s="631"/>
      <c r="DV38" s="632"/>
      <c r="DW38" s="635">
        <v>14</v>
      </c>
      <c r="DX38" s="664"/>
      <c r="DY38" s="664"/>
      <c r="DZ38" s="664"/>
      <c r="EA38" s="664"/>
      <c r="EB38" s="664"/>
      <c r="EC38" s="665"/>
    </row>
    <row r="39" spans="2:133" ht="11.25" customHeight="1" x14ac:dyDescent="0.15">
      <c r="B39" s="627" t="s">
        <v>333</v>
      </c>
      <c r="C39" s="628"/>
      <c r="D39" s="628"/>
      <c r="E39" s="628"/>
      <c r="F39" s="628"/>
      <c r="G39" s="628"/>
      <c r="H39" s="628"/>
      <c r="I39" s="628"/>
      <c r="J39" s="628"/>
      <c r="K39" s="628"/>
      <c r="L39" s="628"/>
      <c r="M39" s="628"/>
      <c r="N39" s="628"/>
      <c r="O39" s="628"/>
      <c r="P39" s="628"/>
      <c r="Q39" s="629"/>
      <c r="R39" s="630">
        <v>110647</v>
      </c>
      <c r="S39" s="631"/>
      <c r="T39" s="631"/>
      <c r="U39" s="631"/>
      <c r="V39" s="631"/>
      <c r="W39" s="631"/>
      <c r="X39" s="631"/>
      <c r="Y39" s="632"/>
      <c r="Z39" s="633">
        <v>2.2000000000000002</v>
      </c>
      <c r="AA39" s="633"/>
      <c r="AB39" s="633"/>
      <c r="AC39" s="633"/>
      <c r="AD39" s="634">
        <v>13987</v>
      </c>
      <c r="AE39" s="634"/>
      <c r="AF39" s="634"/>
      <c r="AG39" s="634"/>
      <c r="AH39" s="634"/>
      <c r="AI39" s="634"/>
      <c r="AJ39" s="634"/>
      <c r="AK39" s="634"/>
      <c r="AL39" s="635">
        <v>0.5</v>
      </c>
      <c r="AM39" s="636"/>
      <c r="AN39" s="636"/>
      <c r="AO39" s="637"/>
      <c r="AQ39" s="708" t="s">
        <v>334</v>
      </c>
      <c r="AR39" s="709"/>
      <c r="AS39" s="709"/>
      <c r="AT39" s="709"/>
      <c r="AU39" s="709"/>
      <c r="AV39" s="709"/>
      <c r="AW39" s="709"/>
      <c r="AX39" s="709"/>
      <c r="AY39" s="710"/>
      <c r="AZ39" s="630" t="s">
        <v>136</v>
      </c>
      <c r="BA39" s="631"/>
      <c r="BB39" s="631"/>
      <c r="BC39" s="631"/>
      <c r="BD39" s="669"/>
      <c r="BE39" s="669"/>
      <c r="BF39" s="697"/>
      <c r="BG39" s="645" t="s">
        <v>335</v>
      </c>
      <c r="BH39" s="646"/>
      <c r="BI39" s="646"/>
      <c r="BJ39" s="646"/>
      <c r="BK39" s="646"/>
      <c r="BL39" s="646"/>
      <c r="BM39" s="646"/>
      <c r="BN39" s="646"/>
      <c r="BO39" s="646"/>
      <c r="BP39" s="646"/>
      <c r="BQ39" s="646"/>
      <c r="BR39" s="646"/>
      <c r="BS39" s="646"/>
      <c r="BT39" s="646"/>
      <c r="BU39" s="647"/>
      <c r="BV39" s="630">
        <v>1834</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101979</v>
      </c>
      <c r="CS39" s="669"/>
      <c r="CT39" s="669"/>
      <c r="CU39" s="669"/>
      <c r="CV39" s="669"/>
      <c r="CW39" s="669"/>
      <c r="CX39" s="669"/>
      <c r="CY39" s="670"/>
      <c r="CZ39" s="635">
        <v>2.1</v>
      </c>
      <c r="DA39" s="664"/>
      <c r="DB39" s="664"/>
      <c r="DC39" s="671"/>
      <c r="DD39" s="639">
        <v>86508</v>
      </c>
      <c r="DE39" s="669"/>
      <c r="DF39" s="669"/>
      <c r="DG39" s="669"/>
      <c r="DH39" s="669"/>
      <c r="DI39" s="669"/>
      <c r="DJ39" s="669"/>
      <c r="DK39" s="670"/>
      <c r="DL39" s="639" t="s">
        <v>136</v>
      </c>
      <c r="DM39" s="669"/>
      <c r="DN39" s="669"/>
      <c r="DO39" s="669"/>
      <c r="DP39" s="669"/>
      <c r="DQ39" s="669"/>
      <c r="DR39" s="669"/>
      <c r="DS39" s="669"/>
      <c r="DT39" s="669"/>
      <c r="DU39" s="669"/>
      <c r="DV39" s="670"/>
      <c r="DW39" s="635" t="s">
        <v>136</v>
      </c>
      <c r="DX39" s="664"/>
      <c r="DY39" s="664"/>
      <c r="DZ39" s="664"/>
      <c r="EA39" s="664"/>
      <c r="EB39" s="664"/>
      <c r="EC39" s="665"/>
    </row>
    <row r="40" spans="2:133" ht="11.25" customHeight="1" x14ac:dyDescent="0.15">
      <c r="B40" s="627" t="s">
        <v>337</v>
      </c>
      <c r="C40" s="628"/>
      <c r="D40" s="628"/>
      <c r="E40" s="628"/>
      <c r="F40" s="628"/>
      <c r="G40" s="628"/>
      <c r="H40" s="628"/>
      <c r="I40" s="628"/>
      <c r="J40" s="628"/>
      <c r="K40" s="628"/>
      <c r="L40" s="628"/>
      <c r="M40" s="628"/>
      <c r="N40" s="628"/>
      <c r="O40" s="628"/>
      <c r="P40" s="628"/>
      <c r="Q40" s="629"/>
      <c r="R40" s="630">
        <v>345945</v>
      </c>
      <c r="S40" s="631"/>
      <c r="T40" s="631"/>
      <c r="U40" s="631"/>
      <c r="V40" s="631"/>
      <c r="W40" s="631"/>
      <c r="X40" s="631"/>
      <c r="Y40" s="632"/>
      <c r="Z40" s="633">
        <v>6.8</v>
      </c>
      <c r="AA40" s="633"/>
      <c r="AB40" s="633"/>
      <c r="AC40" s="633"/>
      <c r="AD40" s="634" t="s">
        <v>136</v>
      </c>
      <c r="AE40" s="634"/>
      <c r="AF40" s="634"/>
      <c r="AG40" s="634"/>
      <c r="AH40" s="634"/>
      <c r="AI40" s="634"/>
      <c r="AJ40" s="634"/>
      <c r="AK40" s="634"/>
      <c r="AL40" s="635" t="s">
        <v>609</v>
      </c>
      <c r="AM40" s="636"/>
      <c r="AN40" s="636"/>
      <c r="AO40" s="637"/>
      <c r="AQ40" s="708" t="s">
        <v>338</v>
      </c>
      <c r="AR40" s="709"/>
      <c r="AS40" s="709"/>
      <c r="AT40" s="709"/>
      <c r="AU40" s="709"/>
      <c r="AV40" s="709"/>
      <c r="AW40" s="709"/>
      <c r="AX40" s="709"/>
      <c r="AY40" s="710"/>
      <c r="AZ40" s="630" t="s">
        <v>136</v>
      </c>
      <c r="BA40" s="631"/>
      <c r="BB40" s="631"/>
      <c r="BC40" s="631"/>
      <c r="BD40" s="669"/>
      <c r="BE40" s="669"/>
      <c r="BF40" s="697"/>
      <c r="BG40" s="711" t="s">
        <v>339</v>
      </c>
      <c r="BH40" s="712"/>
      <c r="BI40" s="712"/>
      <c r="BJ40" s="712"/>
      <c r="BK40" s="712"/>
      <c r="BL40" s="363"/>
      <c r="BM40" s="646" t="s">
        <v>340</v>
      </c>
      <c r="BN40" s="646"/>
      <c r="BO40" s="646"/>
      <c r="BP40" s="646"/>
      <c r="BQ40" s="646"/>
      <c r="BR40" s="646"/>
      <c r="BS40" s="646"/>
      <c r="BT40" s="646"/>
      <c r="BU40" s="647"/>
      <c r="BV40" s="630">
        <v>94</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37380</v>
      </c>
      <c r="CS40" s="631"/>
      <c r="CT40" s="631"/>
      <c r="CU40" s="631"/>
      <c r="CV40" s="631"/>
      <c r="CW40" s="631"/>
      <c r="CX40" s="631"/>
      <c r="CY40" s="632"/>
      <c r="CZ40" s="635">
        <v>0.8</v>
      </c>
      <c r="DA40" s="664"/>
      <c r="DB40" s="664"/>
      <c r="DC40" s="671"/>
      <c r="DD40" s="639">
        <v>932</v>
      </c>
      <c r="DE40" s="631"/>
      <c r="DF40" s="631"/>
      <c r="DG40" s="631"/>
      <c r="DH40" s="631"/>
      <c r="DI40" s="631"/>
      <c r="DJ40" s="631"/>
      <c r="DK40" s="632"/>
      <c r="DL40" s="639">
        <v>932</v>
      </c>
      <c r="DM40" s="631"/>
      <c r="DN40" s="631"/>
      <c r="DO40" s="631"/>
      <c r="DP40" s="631"/>
      <c r="DQ40" s="631"/>
      <c r="DR40" s="631"/>
      <c r="DS40" s="631"/>
      <c r="DT40" s="631"/>
      <c r="DU40" s="631"/>
      <c r="DV40" s="632"/>
      <c r="DW40" s="635">
        <v>0</v>
      </c>
      <c r="DX40" s="664"/>
      <c r="DY40" s="664"/>
      <c r="DZ40" s="664"/>
      <c r="EA40" s="664"/>
      <c r="EB40" s="664"/>
      <c r="EC40" s="665"/>
    </row>
    <row r="41" spans="2:133" ht="11.25" customHeight="1" x14ac:dyDescent="0.15">
      <c r="B41" s="627" t="s">
        <v>342</v>
      </c>
      <c r="C41" s="628"/>
      <c r="D41" s="628"/>
      <c r="E41" s="628"/>
      <c r="F41" s="628"/>
      <c r="G41" s="628"/>
      <c r="H41" s="628"/>
      <c r="I41" s="628"/>
      <c r="J41" s="628"/>
      <c r="K41" s="628"/>
      <c r="L41" s="628"/>
      <c r="M41" s="628"/>
      <c r="N41" s="628"/>
      <c r="O41" s="628"/>
      <c r="P41" s="628"/>
      <c r="Q41" s="629"/>
      <c r="R41" s="630" t="s">
        <v>136</v>
      </c>
      <c r="S41" s="631"/>
      <c r="T41" s="631"/>
      <c r="U41" s="631"/>
      <c r="V41" s="631"/>
      <c r="W41" s="631"/>
      <c r="X41" s="631"/>
      <c r="Y41" s="632"/>
      <c r="Z41" s="633" t="s">
        <v>136</v>
      </c>
      <c r="AA41" s="633"/>
      <c r="AB41" s="633"/>
      <c r="AC41" s="633"/>
      <c r="AD41" s="634" t="s">
        <v>136</v>
      </c>
      <c r="AE41" s="634"/>
      <c r="AF41" s="634"/>
      <c r="AG41" s="634"/>
      <c r="AH41" s="634"/>
      <c r="AI41" s="634"/>
      <c r="AJ41" s="634"/>
      <c r="AK41" s="634"/>
      <c r="AL41" s="635" t="s">
        <v>136</v>
      </c>
      <c r="AM41" s="636"/>
      <c r="AN41" s="636"/>
      <c r="AO41" s="637"/>
      <c r="AQ41" s="708" t="s">
        <v>613</v>
      </c>
      <c r="AR41" s="709"/>
      <c r="AS41" s="709"/>
      <c r="AT41" s="709"/>
      <c r="AU41" s="709"/>
      <c r="AV41" s="709"/>
      <c r="AW41" s="709"/>
      <c r="AX41" s="709"/>
      <c r="AY41" s="710"/>
      <c r="AZ41" s="630">
        <v>109336</v>
      </c>
      <c r="BA41" s="631"/>
      <c r="BB41" s="631"/>
      <c r="BC41" s="631"/>
      <c r="BD41" s="669"/>
      <c r="BE41" s="669"/>
      <c r="BF41" s="697"/>
      <c r="BG41" s="711"/>
      <c r="BH41" s="712"/>
      <c r="BI41" s="712"/>
      <c r="BJ41" s="712"/>
      <c r="BK41" s="712"/>
      <c r="BL41" s="363"/>
      <c r="BM41" s="646" t="s">
        <v>343</v>
      </c>
      <c r="BN41" s="646"/>
      <c r="BO41" s="646"/>
      <c r="BP41" s="646"/>
      <c r="BQ41" s="646"/>
      <c r="BR41" s="646"/>
      <c r="BS41" s="646"/>
      <c r="BT41" s="646"/>
      <c r="BU41" s="647"/>
      <c r="BV41" s="630" t="s">
        <v>136</v>
      </c>
      <c r="BW41" s="631"/>
      <c r="BX41" s="631"/>
      <c r="BY41" s="631"/>
      <c r="BZ41" s="631"/>
      <c r="CA41" s="631"/>
      <c r="CB41" s="640"/>
      <c r="CD41" s="645" t="s">
        <v>344</v>
      </c>
      <c r="CE41" s="646"/>
      <c r="CF41" s="646"/>
      <c r="CG41" s="646"/>
      <c r="CH41" s="646"/>
      <c r="CI41" s="646"/>
      <c r="CJ41" s="646"/>
      <c r="CK41" s="646"/>
      <c r="CL41" s="646"/>
      <c r="CM41" s="646"/>
      <c r="CN41" s="646"/>
      <c r="CO41" s="646"/>
      <c r="CP41" s="646"/>
      <c r="CQ41" s="647"/>
      <c r="CR41" s="630" t="s">
        <v>136</v>
      </c>
      <c r="CS41" s="669"/>
      <c r="CT41" s="669"/>
      <c r="CU41" s="669"/>
      <c r="CV41" s="669"/>
      <c r="CW41" s="669"/>
      <c r="CX41" s="669"/>
      <c r="CY41" s="670"/>
      <c r="CZ41" s="635" t="s">
        <v>136</v>
      </c>
      <c r="DA41" s="664"/>
      <c r="DB41" s="664"/>
      <c r="DC41" s="671"/>
      <c r="DD41" s="639" t="s">
        <v>136</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345</v>
      </c>
      <c r="C42" s="628"/>
      <c r="D42" s="628"/>
      <c r="E42" s="628"/>
      <c r="F42" s="628"/>
      <c r="G42" s="628"/>
      <c r="H42" s="628"/>
      <c r="I42" s="628"/>
      <c r="J42" s="628"/>
      <c r="K42" s="628"/>
      <c r="L42" s="628"/>
      <c r="M42" s="628"/>
      <c r="N42" s="628"/>
      <c r="O42" s="628"/>
      <c r="P42" s="628"/>
      <c r="Q42" s="629"/>
      <c r="R42" s="630" t="s">
        <v>136</v>
      </c>
      <c r="S42" s="631"/>
      <c r="T42" s="631"/>
      <c r="U42" s="631"/>
      <c r="V42" s="631"/>
      <c r="W42" s="631"/>
      <c r="X42" s="631"/>
      <c r="Y42" s="632"/>
      <c r="Z42" s="633" t="s">
        <v>136</v>
      </c>
      <c r="AA42" s="633"/>
      <c r="AB42" s="633"/>
      <c r="AC42" s="633"/>
      <c r="AD42" s="634" t="s">
        <v>136</v>
      </c>
      <c r="AE42" s="634"/>
      <c r="AF42" s="634"/>
      <c r="AG42" s="634"/>
      <c r="AH42" s="634"/>
      <c r="AI42" s="634"/>
      <c r="AJ42" s="634"/>
      <c r="AK42" s="634"/>
      <c r="AL42" s="635" t="s">
        <v>609</v>
      </c>
      <c r="AM42" s="636"/>
      <c r="AN42" s="636"/>
      <c r="AO42" s="637"/>
      <c r="AQ42" s="715" t="s">
        <v>346</v>
      </c>
      <c r="AR42" s="716"/>
      <c r="AS42" s="716"/>
      <c r="AT42" s="716"/>
      <c r="AU42" s="716"/>
      <c r="AV42" s="716"/>
      <c r="AW42" s="716"/>
      <c r="AX42" s="716"/>
      <c r="AY42" s="717"/>
      <c r="AZ42" s="724">
        <v>413368</v>
      </c>
      <c r="BA42" s="725"/>
      <c r="BB42" s="725"/>
      <c r="BC42" s="725"/>
      <c r="BD42" s="701"/>
      <c r="BE42" s="701"/>
      <c r="BF42" s="703"/>
      <c r="BG42" s="713"/>
      <c r="BH42" s="714"/>
      <c r="BI42" s="714"/>
      <c r="BJ42" s="714"/>
      <c r="BK42" s="714"/>
      <c r="BL42" s="364"/>
      <c r="BM42" s="656" t="s">
        <v>347</v>
      </c>
      <c r="BN42" s="656"/>
      <c r="BO42" s="656"/>
      <c r="BP42" s="656"/>
      <c r="BQ42" s="656"/>
      <c r="BR42" s="656"/>
      <c r="BS42" s="656"/>
      <c r="BT42" s="656"/>
      <c r="BU42" s="657"/>
      <c r="BV42" s="724">
        <v>389</v>
      </c>
      <c r="BW42" s="725"/>
      <c r="BX42" s="725"/>
      <c r="BY42" s="725"/>
      <c r="BZ42" s="725"/>
      <c r="CA42" s="725"/>
      <c r="CB42" s="737"/>
      <c r="CD42" s="627" t="s">
        <v>348</v>
      </c>
      <c r="CE42" s="628"/>
      <c r="CF42" s="628"/>
      <c r="CG42" s="628"/>
      <c r="CH42" s="628"/>
      <c r="CI42" s="628"/>
      <c r="CJ42" s="628"/>
      <c r="CK42" s="628"/>
      <c r="CL42" s="628"/>
      <c r="CM42" s="628"/>
      <c r="CN42" s="628"/>
      <c r="CO42" s="628"/>
      <c r="CP42" s="628"/>
      <c r="CQ42" s="629"/>
      <c r="CR42" s="630">
        <v>356746</v>
      </c>
      <c r="CS42" s="669"/>
      <c r="CT42" s="669"/>
      <c r="CU42" s="669"/>
      <c r="CV42" s="669"/>
      <c r="CW42" s="669"/>
      <c r="CX42" s="669"/>
      <c r="CY42" s="670"/>
      <c r="CZ42" s="635">
        <v>7.5</v>
      </c>
      <c r="DA42" s="664"/>
      <c r="DB42" s="664"/>
      <c r="DC42" s="671"/>
      <c r="DD42" s="639">
        <v>50367</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349</v>
      </c>
      <c r="C43" s="628"/>
      <c r="D43" s="628"/>
      <c r="E43" s="628"/>
      <c r="F43" s="628"/>
      <c r="G43" s="628"/>
      <c r="H43" s="628"/>
      <c r="I43" s="628"/>
      <c r="J43" s="628"/>
      <c r="K43" s="628"/>
      <c r="L43" s="628"/>
      <c r="M43" s="628"/>
      <c r="N43" s="628"/>
      <c r="O43" s="628"/>
      <c r="P43" s="628"/>
      <c r="Q43" s="629"/>
      <c r="R43" s="630">
        <v>140845</v>
      </c>
      <c r="S43" s="631"/>
      <c r="T43" s="631"/>
      <c r="U43" s="631"/>
      <c r="V43" s="631"/>
      <c r="W43" s="631"/>
      <c r="X43" s="631"/>
      <c r="Y43" s="632"/>
      <c r="Z43" s="633">
        <v>2.8</v>
      </c>
      <c r="AA43" s="633"/>
      <c r="AB43" s="633"/>
      <c r="AC43" s="633"/>
      <c r="AD43" s="634" t="s">
        <v>136</v>
      </c>
      <c r="AE43" s="634"/>
      <c r="AF43" s="634"/>
      <c r="AG43" s="634"/>
      <c r="AH43" s="634"/>
      <c r="AI43" s="634"/>
      <c r="AJ43" s="634"/>
      <c r="AK43" s="634"/>
      <c r="AL43" s="635" t="s">
        <v>136</v>
      </c>
      <c r="AM43" s="636"/>
      <c r="AN43" s="636"/>
      <c r="AO43" s="637"/>
      <c r="BV43" s="219"/>
      <c r="BW43" s="219"/>
      <c r="BX43" s="219"/>
      <c r="BY43" s="219"/>
      <c r="BZ43" s="219"/>
      <c r="CA43" s="219"/>
      <c r="CB43" s="219"/>
      <c r="CD43" s="627" t="s">
        <v>350</v>
      </c>
      <c r="CE43" s="628"/>
      <c r="CF43" s="628"/>
      <c r="CG43" s="628"/>
      <c r="CH43" s="628"/>
      <c r="CI43" s="628"/>
      <c r="CJ43" s="628"/>
      <c r="CK43" s="628"/>
      <c r="CL43" s="628"/>
      <c r="CM43" s="628"/>
      <c r="CN43" s="628"/>
      <c r="CO43" s="628"/>
      <c r="CP43" s="628"/>
      <c r="CQ43" s="629"/>
      <c r="CR43" s="630" t="s">
        <v>136</v>
      </c>
      <c r="CS43" s="669"/>
      <c r="CT43" s="669"/>
      <c r="CU43" s="669"/>
      <c r="CV43" s="669"/>
      <c r="CW43" s="669"/>
      <c r="CX43" s="669"/>
      <c r="CY43" s="670"/>
      <c r="CZ43" s="635" t="s">
        <v>136</v>
      </c>
      <c r="DA43" s="664"/>
      <c r="DB43" s="664"/>
      <c r="DC43" s="671"/>
      <c r="DD43" s="639" t="s">
        <v>136</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80" t="s">
        <v>351</v>
      </c>
      <c r="C44" s="681"/>
      <c r="D44" s="681"/>
      <c r="E44" s="681"/>
      <c r="F44" s="681"/>
      <c r="G44" s="681"/>
      <c r="H44" s="681"/>
      <c r="I44" s="681"/>
      <c r="J44" s="681"/>
      <c r="K44" s="681"/>
      <c r="L44" s="681"/>
      <c r="M44" s="681"/>
      <c r="N44" s="681"/>
      <c r="O44" s="681"/>
      <c r="P44" s="681"/>
      <c r="Q44" s="682"/>
      <c r="R44" s="724">
        <v>5115611</v>
      </c>
      <c r="S44" s="725"/>
      <c r="T44" s="725"/>
      <c r="U44" s="725"/>
      <c r="V44" s="725"/>
      <c r="W44" s="725"/>
      <c r="X44" s="725"/>
      <c r="Y44" s="726"/>
      <c r="Z44" s="727">
        <v>100</v>
      </c>
      <c r="AA44" s="727"/>
      <c r="AB44" s="727"/>
      <c r="AC44" s="727"/>
      <c r="AD44" s="728">
        <v>2988948</v>
      </c>
      <c r="AE44" s="728"/>
      <c r="AF44" s="728"/>
      <c r="AG44" s="728"/>
      <c r="AH44" s="728"/>
      <c r="AI44" s="728"/>
      <c r="AJ44" s="728"/>
      <c r="AK44" s="728"/>
      <c r="AL44" s="729">
        <v>100</v>
      </c>
      <c r="AM44" s="702"/>
      <c r="AN44" s="702"/>
      <c r="AO44" s="730"/>
      <c r="CD44" s="731" t="s">
        <v>299</v>
      </c>
      <c r="CE44" s="732"/>
      <c r="CF44" s="627" t="s">
        <v>352</v>
      </c>
      <c r="CG44" s="628"/>
      <c r="CH44" s="628"/>
      <c r="CI44" s="628"/>
      <c r="CJ44" s="628"/>
      <c r="CK44" s="628"/>
      <c r="CL44" s="628"/>
      <c r="CM44" s="628"/>
      <c r="CN44" s="628"/>
      <c r="CO44" s="628"/>
      <c r="CP44" s="628"/>
      <c r="CQ44" s="629"/>
      <c r="CR44" s="630">
        <v>356746</v>
      </c>
      <c r="CS44" s="631"/>
      <c r="CT44" s="631"/>
      <c r="CU44" s="631"/>
      <c r="CV44" s="631"/>
      <c r="CW44" s="631"/>
      <c r="CX44" s="631"/>
      <c r="CY44" s="632"/>
      <c r="CZ44" s="635">
        <v>7.5</v>
      </c>
      <c r="DA44" s="636"/>
      <c r="DB44" s="636"/>
      <c r="DC44" s="648"/>
      <c r="DD44" s="639">
        <v>50367</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353</v>
      </c>
      <c r="CG45" s="628"/>
      <c r="CH45" s="628"/>
      <c r="CI45" s="628"/>
      <c r="CJ45" s="628"/>
      <c r="CK45" s="628"/>
      <c r="CL45" s="628"/>
      <c r="CM45" s="628"/>
      <c r="CN45" s="628"/>
      <c r="CO45" s="628"/>
      <c r="CP45" s="628"/>
      <c r="CQ45" s="629"/>
      <c r="CR45" s="630">
        <v>238835</v>
      </c>
      <c r="CS45" s="669"/>
      <c r="CT45" s="669"/>
      <c r="CU45" s="669"/>
      <c r="CV45" s="669"/>
      <c r="CW45" s="669"/>
      <c r="CX45" s="669"/>
      <c r="CY45" s="670"/>
      <c r="CZ45" s="635">
        <v>5</v>
      </c>
      <c r="DA45" s="664"/>
      <c r="DB45" s="664"/>
      <c r="DC45" s="671"/>
      <c r="DD45" s="639">
        <v>18692</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355</v>
      </c>
      <c r="CG46" s="628"/>
      <c r="CH46" s="628"/>
      <c r="CI46" s="628"/>
      <c r="CJ46" s="628"/>
      <c r="CK46" s="628"/>
      <c r="CL46" s="628"/>
      <c r="CM46" s="628"/>
      <c r="CN46" s="628"/>
      <c r="CO46" s="628"/>
      <c r="CP46" s="628"/>
      <c r="CQ46" s="629"/>
      <c r="CR46" s="630">
        <v>115513</v>
      </c>
      <c r="CS46" s="631"/>
      <c r="CT46" s="631"/>
      <c r="CU46" s="631"/>
      <c r="CV46" s="631"/>
      <c r="CW46" s="631"/>
      <c r="CX46" s="631"/>
      <c r="CY46" s="632"/>
      <c r="CZ46" s="635">
        <v>2.4</v>
      </c>
      <c r="DA46" s="636"/>
      <c r="DB46" s="636"/>
      <c r="DC46" s="648"/>
      <c r="DD46" s="639">
        <v>31077</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356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357</v>
      </c>
      <c r="CG47" s="628"/>
      <c r="CH47" s="628"/>
      <c r="CI47" s="628"/>
      <c r="CJ47" s="628"/>
      <c r="CK47" s="628"/>
      <c r="CL47" s="628"/>
      <c r="CM47" s="628"/>
      <c r="CN47" s="628"/>
      <c r="CO47" s="628"/>
      <c r="CP47" s="628"/>
      <c r="CQ47" s="629"/>
      <c r="CR47" s="630" t="s">
        <v>609</v>
      </c>
      <c r="CS47" s="669"/>
      <c r="CT47" s="669"/>
      <c r="CU47" s="669"/>
      <c r="CV47" s="669"/>
      <c r="CW47" s="669"/>
      <c r="CX47" s="669"/>
      <c r="CY47" s="670"/>
      <c r="CZ47" s="635" t="s">
        <v>136</v>
      </c>
      <c r="DA47" s="664"/>
      <c r="DB47" s="664"/>
      <c r="DC47" s="671"/>
      <c r="DD47" s="639" t="s">
        <v>136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358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359</v>
      </c>
      <c r="CG48" s="628"/>
      <c r="CH48" s="628"/>
      <c r="CI48" s="628"/>
      <c r="CJ48" s="628"/>
      <c r="CK48" s="628"/>
      <c r="CL48" s="628"/>
      <c r="CM48" s="628"/>
      <c r="CN48" s="628"/>
      <c r="CO48" s="628"/>
      <c r="CP48" s="628"/>
      <c r="CQ48" s="629"/>
      <c r="CR48" s="630" t="s">
        <v>136</v>
      </c>
      <c r="CS48" s="631"/>
      <c r="CT48" s="631"/>
      <c r="CU48" s="631"/>
      <c r="CV48" s="631"/>
      <c r="CW48" s="631"/>
      <c r="CX48" s="631"/>
      <c r="CY48" s="632"/>
      <c r="CZ48" s="635" t="s">
        <v>136</v>
      </c>
      <c r="DA48" s="636"/>
      <c r="DB48" s="636"/>
      <c r="DC48" s="648"/>
      <c r="DD48" s="639" t="s">
        <v>609</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0" t="s">
        <v>360</v>
      </c>
      <c r="CE49" s="681"/>
      <c r="CF49" s="681"/>
      <c r="CG49" s="681"/>
      <c r="CH49" s="681"/>
      <c r="CI49" s="681"/>
      <c r="CJ49" s="681"/>
      <c r="CK49" s="681"/>
      <c r="CL49" s="681"/>
      <c r="CM49" s="681"/>
      <c r="CN49" s="681"/>
      <c r="CO49" s="681"/>
      <c r="CP49" s="681"/>
      <c r="CQ49" s="682"/>
      <c r="CR49" s="724">
        <v>4760478</v>
      </c>
      <c r="CS49" s="701"/>
      <c r="CT49" s="701"/>
      <c r="CU49" s="701"/>
      <c r="CV49" s="701"/>
      <c r="CW49" s="701"/>
      <c r="CX49" s="701"/>
      <c r="CY49" s="738"/>
      <c r="CZ49" s="729">
        <v>100</v>
      </c>
      <c r="DA49" s="739"/>
      <c r="DB49" s="739"/>
      <c r="DC49" s="740"/>
      <c r="DD49" s="741">
        <v>3327721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361</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362</v>
      </c>
      <c r="DK2" s="752"/>
      <c r="DL2" s="752"/>
      <c r="DM2" s="752"/>
      <c r="DN2" s="752"/>
      <c r="DO2" s="753"/>
      <c r="DP2" s="224"/>
      <c r="DQ2" s="751" t="s">
        <v>363</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365</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366</v>
      </c>
      <c r="B5" s="757"/>
      <c r="C5" s="757"/>
      <c r="D5" s="757"/>
      <c r="E5" s="757"/>
      <c r="F5" s="757"/>
      <c r="G5" s="757"/>
      <c r="H5" s="757"/>
      <c r="I5" s="757"/>
      <c r="J5" s="757"/>
      <c r="K5" s="757"/>
      <c r="L5" s="757"/>
      <c r="M5" s="757"/>
      <c r="N5" s="757"/>
      <c r="O5" s="757"/>
      <c r="P5" s="758"/>
      <c r="Q5" s="762" t="s">
        <v>367</v>
      </c>
      <c r="R5" s="763"/>
      <c r="S5" s="763"/>
      <c r="T5" s="763"/>
      <c r="U5" s="764"/>
      <c r="V5" s="762" t="s">
        <v>368</v>
      </c>
      <c r="W5" s="763"/>
      <c r="X5" s="763"/>
      <c r="Y5" s="763"/>
      <c r="Z5" s="764"/>
      <c r="AA5" s="762" t="s">
        <v>369</v>
      </c>
      <c r="AB5" s="763"/>
      <c r="AC5" s="763"/>
      <c r="AD5" s="763"/>
      <c r="AE5" s="763"/>
      <c r="AF5" s="768" t="s">
        <v>370</v>
      </c>
      <c r="AG5" s="763"/>
      <c r="AH5" s="763"/>
      <c r="AI5" s="763"/>
      <c r="AJ5" s="769"/>
      <c r="AK5" s="763" t="s">
        <v>371</v>
      </c>
      <c r="AL5" s="763"/>
      <c r="AM5" s="763"/>
      <c r="AN5" s="763"/>
      <c r="AO5" s="764"/>
      <c r="AP5" s="762" t="s">
        <v>372</v>
      </c>
      <c r="AQ5" s="763"/>
      <c r="AR5" s="763"/>
      <c r="AS5" s="763"/>
      <c r="AT5" s="764"/>
      <c r="AU5" s="762" t="s">
        <v>373</v>
      </c>
      <c r="AV5" s="763"/>
      <c r="AW5" s="763"/>
      <c r="AX5" s="763"/>
      <c r="AY5" s="769"/>
      <c r="AZ5" s="228"/>
      <c r="BA5" s="228"/>
      <c r="BB5" s="228"/>
      <c r="BC5" s="228"/>
      <c r="BD5" s="228"/>
      <c r="BE5" s="229"/>
      <c r="BF5" s="229"/>
      <c r="BG5" s="229"/>
      <c r="BH5" s="229"/>
      <c r="BI5" s="229"/>
      <c r="BJ5" s="229"/>
      <c r="BK5" s="229"/>
      <c r="BL5" s="229"/>
      <c r="BM5" s="229"/>
      <c r="BN5" s="229"/>
      <c r="BO5" s="229"/>
      <c r="BP5" s="229"/>
      <c r="BQ5" s="756" t="s">
        <v>374</v>
      </c>
      <c r="BR5" s="757"/>
      <c r="BS5" s="757"/>
      <c r="BT5" s="757"/>
      <c r="BU5" s="757"/>
      <c r="BV5" s="757"/>
      <c r="BW5" s="757"/>
      <c r="BX5" s="757"/>
      <c r="BY5" s="757"/>
      <c r="BZ5" s="757"/>
      <c r="CA5" s="757"/>
      <c r="CB5" s="757"/>
      <c r="CC5" s="757"/>
      <c r="CD5" s="757"/>
      <c r="CE5" s="757"/>
      <c r="CF5" s="757"/>
      <c r="CG5" s="758"/>
      <c r="CH5" s="762" t="s">
        <v>375</v>
      </c>
      <c r="CI5" s="763"/>
      <c r="CJ5" s="763"/>
      <c r="CK5" s="763"/>
      <c r="CL5" s="764"/>
      <c r="CM5" s="762" t="s">
        <v>376</v>
      </c>
      <c r="CN5" s="763"/>
      <c r="CO5" s="763"/>
      <c r="CP5" s="763"/>
      <c r="CQ5" s="764"/>
      <c r="CR5" s="762" t="s">
        <v>377</v>
      </c>
      <c r="CS5" s="763"/>
      <c r="CT5" s="763"/>
      <c r="CU5" s="763"/>
      <c r="CV5" s="764"/>
      <c r="CW5" s="762" t="s">
        <v>378</v>
      </c>
      <c r="CX5" s="763"/>
      <c r="CY5" s="763"/>
      <c r="CZ5" s="763"/>
      <c r="DA5" s="764"/>
      <c r="DB5" s="762" t="s">
        <v>379</v>
      </c>
      <c r="DC5" s="763"/>
      <c r="DD5" s="763"/>
      <c r="DE5" s="763"/>
      <c r="DF5" s="764"/>
      <c r="DG5" s="792" t="s">
        <v>380</v>
      </c>
      <c r="DH5" s="793"/>
      <c r="DI5" s="793"/>
      <c r="DJ5" s="793"/>
      <c r="DK5" s="794"/>
      <c r="DL5" s="792" t="s">
        <v>381</v>
      </c>
      <c r="DM5" s="793"/>
      <c r="DN5" s="793"/>
      <c r="DO5" s="793"/>
      <c r="DP5" s="794"/>
      <c r="DQ5" s="762" t="s">
        <v>382</v>
      </c>
      <c r="DR5" s="763"/>
      <c r="DS5" s="763"/>
      <c r="DT5" s="763"/>
      <c r="DU5" s="764"/>
      <c r="DV5" s="762" t="s">
        <v>373</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383</v>
      </c>
      <c r="C7" s="779"/>
      <c r="D7" s="779"/>
      <c r="E7" s="779"/>
      <c r="F7" s="779"/>
      <c r="G7" s="779"/>
      <c r="H7" s="779"/>
      <c r="I7" s="779"/>
      <c r="J7" s="779"/>
      <c r="K7" s="779"/>
      <c r="L7" s="779"/>
      <c r="M7" s="779"/>
      <c r="N7" s="779"/>
      <c r="O7" s="779"/>
      <c r="P7" s="780"/>
      <c r="Q7" s="781">
        <v>5104</v>
      </c>
      <c r="R7" s="782"/>
      <c r="S7" s="782"/>
      <c r="T7" s="782"/>
      <c r="U7" s="782"/>
      <c r="V7" s="782">
        <v>4746</v>
      </c>
      <c r="W7" s="782"/>
      <c r="X7" s="782"/>
      <c r="Y7" s="782"/>
      <c r="Z7" s="782"/>
      <c r="AA7" s="782">
        <v>358</v>
      </c>
      <c r="AB7" s="782"/>
      <c r="AC7" s="782"/>
      <c r="AD7" s="782"/>
      <c r="AE7" s="783"/>
      <c r="AF7" s="784">
        <v>325</v>
      </c>
      <c r="AG7" s="785"/>
      <c r="AH7" s="785"/>
      <c r="AI7" s="785"/>
      <c r="AJ7" s="786"/>
      <c r="AK7" s="787">
        <v>12</v>
      </c>
      <c r="AL7" s="788"/>
      <c r="AM7" s="788"/>
      <c r="AN7" s="788"/>
      <c r="AO7" s="788"/>
      <c r="AP7" s="788">
        <v>5380</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t="s">
        <v>384</v>
      </c>
      <c r="C8" s="810"/>
      <c r="D8" s="810"/>
      <c r="E8" s="810"/>
      <c r="F8" s="810"/>
      <c r="G8" s="810"/>
      <c r="H8" s="810"/>
      <c r="I8" s="810"/>
      <c r="J8" s="810"/>
      <c r="K8" s="810"/>
      <c r="L8" s="810"/>
      <c r="M8" s="810"/>
      <c r="N8" s="810"/>
      <c r="O8" s="810"/>
      <c r="P8" s="811"/>
      <c r="Q8" s="812">
        <v>12</v>
      </c>
      <c r="R8" s="813"/>
      <c r="S8" s="813"/>
      <c r="T8" s="813"/>
      <c r="U8" s="813"/>
      <c r="V8" s="813">
        <v>14</v>
      </c>
      <c r="W8" s="813"/>
      <c r="X8" s="813"/>
      <c r="Y8" s="813"/>
      <c r="Z8" s="813"/>
      <c r="AA8" s="813">
        <v>-2</v>
      </c>
      <c r="AB8" s="813"/>
      <c r="AC8" s="813"/>
      <c r="AD8" s="813"/>
      <c r="AE8" s="814"/>
      <c r="AF8" s="815">
        <v>1</v>
      </c>
      <c r="AG8" s="816"/>
      <c r="AH8" s="816"/>
      <c r="AI8" s="816"/>
      <c r="AJ8" s="817"/>
      <c r="AK8" s="798">
        <v>8</v>
      </c>
      <c r="AL8" s="799"/>
      <c r="AM8" s="799"/>
      <c r="AN8" s="799"/>
      <c r="AO8" s="799"/>
      <c r="AP8" s="799">
        <v>12</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386</v>
      </c>
      <c r="B23" s="818" t="s">
        <v>387</v>
      </c>
      <c r="C23" s="819"/>
      <c r="D23" s="819"/>
      <c r="E23" s="819"/>
      <c r="F23" s="819"/>
      <c r="G23" s="819"/>
      <c r="H23" s="819"/>
      <c r="I23" s="819"/>
      <c r="J23" s="819"/>
      <c r="K23" s="819"/>
      <c r="L23" s="819"/>
      <c r="M23" s="819"/>
      <c r="N23" s="819"/>
      <c r="O23" s="819"/>
      <c r="P23" s="820"/>
      <c r="Q23" s="821">
        <v>5116</v>
      </c>
      <c r="R23" s="822"/>
      <c r="S23" s="822"/>
      <c r="T23" s="822"/>
      <c r="U23" s="822"/>
      <c r="V23" s="822">
        <v>4760</v>
      </c>
      <c r="W23" s="822"/>
      <c r="X23" s="822"/>
      <c r="Y23" s="822"/>
      <c r="Z23" s="822"/>
      <c r="AA23" s="822">
        <v>355</v>
      </c>
      <c r="AB23" s="822"/>
      <c r="AC23" s="822"/>
      <c r="AD23" s="822"/>
      <c r="AE23" s="823"/>
      <c r="AF23" s="824">
        <v>326</v>
      </c>
      <c r="AG23" s="822"/>
      <c r="AH23" s="822"/>
      <c r="AI23" s="822"/>
      <c r="AJ23" s="825"/>
      <c r="AK23" s="826"/>
      <c r="AL23" s="827"/>
      <c r="AM23" s="827"/>
      <c r="AN23" s="827"/>
      <c r="AO23" s="827"/>
      <c r="AP23" s="822">
        <v>5392</v>
      </c>
      <c r="AQ23" s="822"/>
      <c r="AR23" s="822"/>
      <c r="AS23" s="822"/>
      <c r="AT23" s="822"/>
      <c r="AU23" s="838"/>
      <c r="AV23" s="838"/>
      <c r="AW23" s="838"/>
      <c r="AX23" s="838"/>
      <c r="AY23" s="839"/>
      <c r="AZ23" s="840" t="s">
        <v>388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389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390</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366</v>
      </c>
      <c r="B26" s="757"/>
      <c r="C26" s="757"/>
      <c r="D26" s="757"/>
      <c r="E26" s="757"/>
      <c r="F26" s="757"/>
      <c r="G26" s="757"/>
      <c r="H26" s="757"/>
      <c r="I26" s="757"/>
      <c r="J26" s="757"/>
      <c r="K26" s="757"/>
      <c r="L26" s="757"/>
      <c r="M26" s="757"/>
      <c r="N26" s="757"/>
      <c r="O26" s="757"/>
      <c r="P26" s="758"/>
      <c r="Q26" s="762" t="s">
        <v>391</v>
      </c>
      <c r="R26" s="763"/>
      <c r="S26" s="763"/>
      <c r="T26" s="763"/>
      <c r="U26" s="764"/>
      <c r="V26" s="762" t="s">
        <v>392</v>
      </c>
      <c r="W26" s="763"/>
      <c r="X26" s="763"/>
      <c r="Y26" s="763"/>
      <c r="Z26" s="764"/>
      <c r="AA26" s="762" t="s">
        <v>393</v>
      </c>
      <c r="AB26" s="763"/>
      <c r="AC26" s="763"/>
      <c r="AD26" s="763"/>
      <c r="AE26" s="763"/>
      <c r="AF26" s="843" t="s">
        <v>394</v>
      </c>
      <c r="AG26" s="844"/>
      <c r="AH26" s="844"/>
      <c r="AI26" s="844"/>
      <c r="AJ26" s="845"/>
      <c r="AK26" s="763" t="s">
        <v>395</v>
      </c>
      <c r="AL26" s="763"/>
      <c r="AM26" s="763"/>
      <c r="AN26" s="763"/>
      <c r="AO26" s="764"/>
      <c r="AP26" s="762" t="s">
        <v>396</v>
      </c>
      <c r="AQ26" s="763"/>
      <c r="AR26" s="763"/>
      <c r="AS26" s="763"/>
      <c r="AT26" s="764"/>
      <c r="AU26" s="762" t="s">
        <v>397</v>
      </c>
      <c r="AV26" s="763"/>
      <c r="AW26" s="763"/>
      <c r="AX26" s="763"/>
      <c r="AY26" s="764"/>
      <c r="AZ26" s="762" t="s">
        <v>398</v>
      </c>
      <c r="BA26" s="763"/>
      <c r="BB26" s="763"/>
      <c r="BC26" s="763"/>
      <c r="BD26" s="764"/>
      <c r="BE26" s="762" t="s">
        <v>373</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399</v>
      </c>
      <c r="C28" s="779"/>
      <c r="D28" s="779"/>
      <c r="E28" s="779"/>
      <c r="F28" s="779"/>
      <c r="G28" s="779"/>
      <c r="H28" s="779"/>
      <c r="I28" s="779"/>
      <c r="J28" s="779"/>
      <c r="K28" s="779"/>
      <c r="L28" s="779"/>
      <c r="M28" s="779"/>
      <c r="N28" s="779"/>
      <c r="O28" s="779"/>
      <c r="P28" s="780"/>
      <c r="Q28" s="851">
        <v>1049</v>
      </c>
      <c r="R28" s="852"/>
      <c r="S28" s="852"/>
      <c r="T28" s="852"/>
      <c r="U28" s="852"/>
      <c r="V28" s="852">
        <v>1029</v>
      </c>
      <c r="W28" s="852"/>
      <c r="X28" s="852"/>
      <c r="Y28" s="852"/>
      <c r="Z28" s="852"/>
      <c r="AA28" s="852">
        <v>20</v>
      </c>
      <c r="AB28" s="852"/>
      <c r="AC28" s="852"/>
      <c r="AD28" s="852"/>
      <c r="AE28" s="853"/>
      <c r="AF28" s="854">
        <v>20</v>
      </c>
      <c r="AG28" s="852"/>
      <c r="AH28" s="852"/>
      <c r="AI28" s="852"/>
      <c r="AJ28" s="855"/>
      <c r="AK28" s="856">
        <v>109</v>
      </c>
      <c r="AL28" s="857"/>
      <c r="AM28" s="857"/>
      <c r="AN28" s="857"/>
      <c r="AO28" s="857"/>
      <c r="AP28" s="857" t="s">
        <v>600</v>
      </c>
      <c r="AQ28" s="857"/>
      <c r="AR28" s="857"/>
      <c r="AS28" s="857"/>
      <c r="AT28" s="857"/>
      <c r="AU28" s="857" t="s">
        <v>600</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400</v>
      </c>
      <c r="C29" s="810"/>
      <c r="D29" s="810"/>
      <c r="E29" s="810"/>
      <c r="F29" s="810"/>
      <c r="G29" s="810"/>
      <c r="H29" s="810"/>
      <c r="I29" s="810"/>
      <c r="J29" s="810"/>
      <c r="K29" s="810"/>
      <c r="L29" s="810"/>
      <c r="M29" s="810"/>
      <c r="N29" s="810"/>
      <c r="O29" s="810"/>
      <c r="P29" s="811"/>
      <c r="Q29" s="812">
        <v>8</v>
      </c>
      <c r="R29" s="813"/>
      <c r="S29" s="813"/>
      <c r="T29" s="813"/>
      <c r="U29" s="813"/>
      <c r="V29" s="813">
        <v>7</v>
      </c>
      <c r="W29" s="813"/>
      <c r="X29" s="813"/>
      <c r="Y29" s="813"/>
      <c r="Z29" s="813"/>
      <c r="AA29" s="813">
        <v>1</v>
      </c>
      <c r="AB29" s="813"/>
      <c r="AC29" s="813"/>
      <c r="AD29" s="813"/>
      <c r="AE29" s="814"/>
      <c r="AF29" s="815">
        <v>1</v>
      </c>
      <c r="AG29" s="816"/>
      <c r="AH29" s="816"/>
      <c r="AI29" s="816"/>
      <c r="AJ29" s="817"/>
      <c r="AK29" s="863" t="s">
        <v>600</v>
      </c>
      <c r="AL29" s="859"/>
      <c r="AM29" s="859"/>
      <c r="AN29" s="859"/>
      <c r="AO29" s="859"/>
      <c r="AP29" s="859" t="s">
        <v>600</v>
      </c>
      <c r="AQ29" s="859"/>
      <c r="AR29" s="859"/>
      <c r="AS29" s="859"/>
      <c r="AT29" s="859"/>
      <c r="AU29" s="859" t="s">
        <v>600</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401</v>
      </c>
      <c r="C30" s="810"/>
      <c r="D30" s="810"/>
      <c r="E30" s="810"/>
      <c r="F30" s="810"/>
      <c r="G30" s="810"/>
      <c r="H30" s="810"/>
      <c r="I30" s="810"/>
      <c r="J30" s="810"/>
      <c r="K30" s="810"/>
      <c r="L30" s="810"/>
      <c r="M30" s="810"/>
      <c r="N30" s="810"/>
      <c r="O30" s="810"/>
      <c r="P30" s="811"/>
      <c r="Q30" s="812">
        <v>1233</v>
      </c>
      <c r="R30" s="813"/>
      <c r="S30" s="813"/>
      <c r="T30" s="813"/>
      <c r="U30" s="813"/>
      <c r="V30" s="813">
        <v>1201</v>
      </c>
      <c r="W30" s="813"/>
      <c r="X30" s="813"/>
      <c r="Y30" s="813"/>
      <c r="Z30" s="813"/>
      <c r="AA30" s="813">
        <v>32</v>
      </c>
      <c r="AB30" s="813"/>
      <c r="AC30" s="813"/>
      <c r="AD30" s="813"/>
      <c r="AE30" s="814"/>
      <c r="AF30" s="815">
        <v>32</v>
      </c>
      <c r="AG30" s="816"/>
      <c r="AH30" s="816"/>
      <c r="AI30" s="816"/>
      <c r="AJ30" s="817"/>
      <c r="AK30" s="863">
        <v>214</v>
      </c>
      <c r="AL30" s="859"/>
      <c r="AM30" s="859"/>
      <c r="AN30" s="859"/>
      <c r="AO30" s="859"/>
      <c r="AP30" s="859" t="s">
        <v>601</v>
      </c>
      <c r="AQ30" s="859"/>
      <c r="AR30" s="859"/>
      <c r="AS30" s="859"/>
      <c r="AT30" s="859"/>
      <c r="AU30" s="859" t="s">
        <v>600</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402</v>
      </c>
      <c r="C31" s="810"/>
      <c r="D31" s="810"/>
      <c r="E31" s="810"/>
      <c r="F31" s="810"/>
      <c r="G31" s="810"/>
      <c r="H31" s="810"/>
      <c r="I31" s="810"/>
      <c r="J31" s="810"/>
      <c r="K31" s="810"/>
      <c r="L31" s="810"/>
      <c r="M31" s="810"/>
      <c r="N31" s="810"/>
      <c r="O31" s="810"/>
      <c r="P31" s="811"/>
      <c r="Q31" s="812">
        <v>178</v>
      </c>
      <c r="R31" s="813"/>
      <c r="S31" s="813"/>
      <c r="T31" s="813"/>
      <c r="U31" s="813"/>
      <c r="V31" s="813">
        <v>177</v>
      </c>
      <c r="W31" s="813"/>
      <c r="X31" s="813"/>
      <c r="Y31" s="813"/>
      <c r="Z31" s="813"/>
      <c r="AA31" s="813">
        <v>1</v>
      </c>
      <c r="AB31" s="813"/>
      <c r="AC31" s="813"/>
      <c r="AD31" s="813"/>
      <c r="AE31" s="814"/>
      <c r="AF31" s="815">
        <v>1</v>
      </c>
      <c r="AG31" s="816"/>
      <c r="AH31" s="816"/>
      <c r="AI31" s="816"/>
      <c r="AJ31" s="817"/>
      <c r="AK31" s="863">
        <v>37</v>
      </c>
      <c r="AL31" s="859"/>
      <c r="AM31" s="859"/>
      <c r="AN31" s="859"/>
      <c r="AO31" s="859"/>
      <c r="AP31" s="859" t="s">
        <v>600</v>
      </c>
      <c r="AQ31" s="859"/>
      <c r="AR31" s="859"/>
      <c r="AS31" s="859"/>
      <c r="AT31" s="859"/>
      <c r="AU31" s="859" t="s">
        <v>600</v>
      </c>
      <c r="AV31" s="859"/>
      <c r="AW31" s="859"/>
      <c r="AX31" s="859"/>
      <c r="AY31" s="859"/>
      <c r="AZ31" s="860"/>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403</v>
      </c>
      <c r="C32" s="810"/>
      <c r="D32" s="810"/>
      <c r="E32" s="810"/>
      <c r="F32" s="810"/>
      <c r="G32" s="810"/>
      <c r="H32" s="810"/>
      <c r="I32" s="810"/>
      <c r="J32" s="810"/>
      <c r="K32" s="810"/>
      <c r="L32" s="810"/>
      <c r="M32" s="810"/>
      <c r="N32" s="810"/>
      <c r="O32" s="810"/>
      <c r="P32" s="811"/>
      <c r="Q32" s="812">
        <v>252</v>
      </c>
      <c r="R32" s="813"/>
      <c r="S32" s="813"/>
      <c r="T32" s="813"/>
      <c r="U32" s="813"/>
      <c r="V32" s="813">
        <v>235</v>
      </c>
      <c r="W32" s="813"/>
      <c r="X32" s="813"/>
      <c r="Y32" s="813"/>
      <c r="Z32" s="813"/>
      <c r="AA32" s="813">
        <v>16</v>
      </c>
      <c r="AB32" s="813"/>
      <c r="AC32" s="813"/>
      <c r="AD32" s="813"/>
      <c r="AE32" s="814"/>
      <c r="AF32" s="815">
        <v>16</v>
      </c>
      <c r="AG32" s="816"/>
      <c r="AH32" s="816"/>
      <c r="AI32" s="816"/>
      <c r="AJ32" s="817"/>
      <c r="AK32" s="863">
        <v>84</v>
      </c>
      <c r="AL32" s="859"/>
      <c r="AM32" s="859"/>
      <c r="AN32" s="859"/>
      <c r="AO32" s="859"/>
      <c r="AP32" s="859">
        <v>1332</v>
      </c>
      <c r="AQ32" s="859"/>
      <c r="AR32" s="859"/>
      <c r="AS32" s="859"/>
      <c r="AT32" s="859"/>
      <c r="AU32" s="859">
        <v>822</v>
      </c>
      <c r="AV32" s="859"/>
      <c r="AW32" s="859"/>
      <c r="AX32" s="859"/>
      <c r="AY32" s="859"/>
      <c r="AZ32" s="860" t="s">
        <v>600</v>
      </c>
      <c r="BA32" s="860"/>
      <c r="BB32" s="860"/>
      <c r="BC32" s="860"/>
      <c r="BD32" s="860"/>
      <c r="BE32" s="861" t="s">
        <v>404</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405</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386</v>
      </c>
      <c r="B63" s="818" t="s">
        <v>406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71</v>
      </c>
      <c r="AG63" s="873"/>
      <c r="AH63" s="873"/>
      <c r="AI63" s="873"/>
      <c r="AJ63" s="874"/>
      <c r="AK63" s="875"/>
      <c r="AL63" s="870"/>
      <c r="AM63" s="870"/>
      <c r="AN63" s="870"/>
      <c r="AO63" s="870"/>
      <c r="AP63" s="873">
        <v>1332</v>
      </c>
      <c r="AQ63" s="873"/>
      <c r="AR63" s="873"/>
      <c r="AS63" s="873"/>
      <c r="AT63" s="873"/>
      <c r="AU63" s="873">
        <v>822</v>
      </c>
      <c r="AV63" s="873"/>
      <c r="AW63" s="873"/>
      <c r="AX63" s="873"/>
      <c r="AY63" s="873"/>
      <c r="AZ63" s="877"/>
      <c r="BA63" s="877"/>
      <c r="BB63" s="877"/>
      <c r="BC63" s="877"/>
      <c r="BD63" s="877"/>
      <c r="BE63" s="878"/>
      <c r="BF63" s="878"/>
      <c r="BG63" s="878"/>
      <c r="BH63" s="878"/>
      <c r="BI63" s="879"/>
      <c r="BJ63" s="880" t="s">
        <v>407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409</v>
      </c>
      <c r="B66" s="757"/>
      <c r="C66" s="757"/>
      <c r="D66" s="757"/>
      <c r="E66" s="757"/>
      <c r="F66" s="757"/>
      <c r="G66" s="757"/>
      <c r="H66" s="757"/>
      <c r="I66" s="757"/>
      <c r="J66" s="757"/>
      <c r="K66" s="757"/>
      <c r="L66" s="757"/>
      <c r="M66" s="757"/>
      <c r="N66" s="757"/>
      <c r="O66" s="757"/>
      <c r="P66" s="758"/>
      <c r="Q66" s="762" t="s">
        <v>410</v>
      </c>
      <c r="R66" s="763"/>
      <c r="S66" s="763"/>
      <c r="T66" s="763"/>
      <c r="U66" s="764"/>
      <c r="V66" s="762" t="s">
        <v>411</v>
      </c>
      <c r="W66" s="763"/>
      <c r="X66" s="763"/>
      <c r="Y66" s="763"/>
      <c r="Z66" s="764"/>
      <c r="AA66" s="762" t="s">
        <v>412</v>
      </c>
      <c r="AB66" s="763"/>
      <c r="AC66" s="763"/>
      <c r="AD66" s="763"/>
      <c r="AE66" s="764"/>
      <c r="AF66" s="883" t="s">
        <v>413</v>
      </c>
      <c r="AG66" s="844"/>
      <c r="AH66" s="844"/>
      <c r="AI66" s="844"/>
      <c r="AJ66" s="884"/>
      <c r="AK66" s="762" t="s">
        <v>414</v>
      </c>
      <c r="AL66" s="757"/>
      <c r="AM66" s="757"/>
      <c r="AN66" s="757"/>
      <c r="AO66" s="758"/>
      <c r="AP66" s="762" t="s">
        <v>415</v>
      </c>
      <c r="AQ66" s="763"/>
      <c r="AR66" s="763"/>
      <c r="AS66" s="763"/>
      <c r="AT66" s="764"/>
      <c r="AU66" s="762" t="s">
        <v>416</v>
      </c>
      <c r="AV66" s="763"/>
      <c r="AW66" s="763"/>
      <c r="AX66" s="763"/>
      <c r="AY66" s="764"/>
      <c r="AZ66" s="762" t="s">
        <v>373</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577</v>
      </c>
      <c r="C68" s="899"/>
      <c r="D68" s="899"/>
      <c r="E68" s="899"/>
      <c r="F68" s="899"/>
      <c r="G68" s="899"/>
      <c r="H68" s="899"/>
      <c r="I68" s="899"/>
      <c r="J68" s="899"/>
      <c r="K68" s="899"/>
      <c r="L68" s="899"/>
      <c r="M68" s="899"/>
      <c r="N68" s="899"/>
      <c r="O68" s="899"/>
      <c r="P68" s="900"/>
      <c r="Q68" s="901">
        <v>667</v>
      </c>
      <c r="R68" s="895"/>
      <c r="S68" s="895"/>
      <c r="T68" s="895"/>
      <c r="U68" s="895"/>
      <c r="V68" s="895">
        <v>661</v>
      </c>
      <c r="W68" s="895"/>
      <c r="X68" s="895"/>
      <c r="Y68" s="895"/>
      <c r="Z68" s="895"/>
      <c r="AA68" s="895">
        <v>6</v>
      </c>
      <c r="AB68" s="895"/>
      <c r="AC68" s="895"/>
      <c r="AD68" s="895"/>
      <c r="AE68" s="895"/>
      <c r="AF68" s="895">
        <v>6</v>
      </c>
      <c r="AG68" s="895"/>
      <c r="AH68" s="895"/>
      <c r="AI68" s="895"/>
      <c r="AJ68" s="895"/>
      <c r="AK68" s="895" t="s">
        <v>593</v>
      </c>
      <c r="AL68" s="895"/>
      <c r="AM68" s="895"/>
      <c r="AN68" s="895"/>
      <c r="AO68" s="895"/>
      <c r="AP68" s="895">
        <v>45</v>
      </c>
      <c r="AQ68" s="895"/>
      <c r="AR68" s="895"/>
      <c r="AS68" s="895"/>
      <c r="AT68" s="895"/>
      <c r="AU68" s="895">
        <v>13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579</v>
      </c>
      <c r="C69" s="903"/>
      <c r="D69" s="903"/>
      <c r="E69" s="903"/>
      <c r="F69" s="903"/>
      <c r="G69" s="903"/>
      <c r="H69" s="903"/>
      <c r="I69" s="903"/>
      <c r="J69" s="903"/>
      <c r="K69" s="903"/>
      <c r="L69" s="903"/>
      <c r="M69" s="903"/>
      <c r="N69" s="903"/>
      <c r="O69" s="903"/>
      <c r="P69" s="904"/>
      <c r="Q69" s="905">
        <v>3996</v>
      </c>
      <c r="R69" s="859"/>
      <c r="S69" s="859"/>
      <c r="T69" s="859"/>
      <c r="U69" s="859"/>
      <c r="V69" s="859">
        <v>3591</v>
      </c>
      <c r="W69" s="859"/>
      <c r="X69" s="859"/>
      <c r="Y69" s="859"/>
      <c r="Z69" s="859"/>
      <c r="AA69" s="859">
        <v>406</v>
      </c>
      <c r="AB69" s="859"/>
      <c r="AC69" s="859"/>
      <c r="AD69" s="859"/>
      <c r="AE69" s="859"/>
      <c r="AF69" s="859">
        <v>406</v>
      </c>
      <c r="AG69" s="859"/>
      <c r="AH69" s="859"/>
      <c r="AI69" s="859"/>
      <c r="AJ69" s="859"/>
      <c r="AK69" s="859" t="s">
        <v>511</v>
      </c>
      <c r="AL69" s="859"/>
      <c r="AM69" s="859"/>
      <c r="AN69" s="859"/>
      <c r="AO69" s="859"/>
      <c r="AP69" s="859" t="s">
        <v>578</v>
      </c>
      <c r="AQ69" s="859"/>
      <c r="AR69" s="859"/>
      <c r="AS69" s="859"/>
      <c r="AT69" s="859"/>
      <c r="AU69" s="859" t="s">
        <v>594</v>
      </c>
      <c r="AV69" s="859"/>
      <c r="AW69" s="859"/>
      <c r="AX69" s="859"/>
      <c r="AY69" s="859"/>
      <c r="AZ69" s="906"/>
      <c r="BA69" s="906"/>
      <c r="BB69" s="906"/>
      <c r="BC69" s="906"/>
      <c r="BD69" s="907"/>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580</v>
      </c>
      <c r="C70" s="903"/>
      <c r="D70" s="903"/>
      <c r="E70" s="903"/>
      <c r="F70" s="903"/>
      <c r="G70" s="903"/>
      <c r="H70" s="903"/>
      <c r="I70" s="903"/>
      <c r="J70" s="903"/>
      <c r="K70" s="903"/>
      <c r="L70" s="903"/>
      <c r="M70" s="903"/>
      <c r="N70" s="903"/>
      <c r="O70" s="903"/>
      <c r="P70" s="904"/>
      <c r="Q70" s="905">
        <v>671</v>
      </c>
      <c r="R70" s="859"/>
      <c r="S70" s="859"/>
      <c r="T70" s="859"/>
      <c r="U70" s="859"/>
      <c r="V70" s="859">
        <v>594</v>
      </c>
      <c r="W70" s="859"/>
      <c r="X70" s="859"/>
      <c r="Y70" s="859"/>
      <c r="Z70" s="859"/>
      <c r="AA70" s="859">
        <v>76</v>
      </c>
      <c r="AB70" s="859"/>
      <c r="AC70" s="859"/>
      <c r="AD70" s="859"/>
      <c r="AE70" s="859"/>
      <c r="AF70" s="859">
        <v>76</v>
      </c>
      <c r="AG70" s="859"/>
      <c r="AH70" s="859"/>
      <c r="AI70" s="859"/>
      <c r="AJ70" s="859"/>
      <c r="AK70" s="859">
        <v>97</v>
      </c>
      <c r="AL70" s="859"/>
      <c r="AM70" s="859"/>
      <c r="AN70" s="859"/>
      <c r="AO70" s="859"/>
      <c r="AP70" s="859" t="s">
        <v>595</v>
      </c>
      <c r="AQ70" s="859"/>
      <c r="AR70" s="859"/>
      <c r="AS70" s="859"/>
      <c r="AT70" s="859"/>
      <c r="AU70" s="859" t="s">
        <v>593</v>
      </c>
      <c r="AV70" s="859"/>
      <c r="AW70" s="859"/>
      <c r="AX70" s="859"/>
      <c r="AY70" s="859"/>
      <c r="AZ70" s="906"/>
      <c r="BA70" s="906"/>
      <c r="BB70" s="906"/>
      <c r="BC70" s="906"/>
      <c r="BD70" s="907"/>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581</v>
      </c>
      <c r="C71" s="903"/>
      <c r="D71" s="903"/>
      <c r="E71" s="903"/>
      <c r="F71" s="903"/>
      <c r="G71" s="903"/>
      <c r="H71" s="903"/>
      <c r="I71" s="903"/>
      <c r="J71" s="903"/>
      <c r="K71" s="903"/>
      <c r="L71" s="903"/>
      <c r="M71" s="903"/>
      <c r="N71" s="903"/>
      <c r="O71" s="903"/>
      <c r="P71" s="904"/>
      <c r="Q71" s="905">
        <v>150467</v>
      </c>
      <c r="R71" s="859"/>
      <c r="S71" s="859"/>
      <c r="T71" s="859"/>
      <c r="U71" s="859"/>
      <c r="V71" s="859">
        <v>145866</v>
      </c>
      <c r="W71" s="859"/>
      <c r="X71" s="859"/>
      <c r="Y71" s="859"/>
      <c r="Z71" s="859"/>
      <c r="AA71" s="859">
        <v>4601</v>
      </c>
      <c r="AB71" s="859"/>
      <c r="AC71" s="859"/>
      <c r="AD71" s="859"/>
      <c r="AE71" s="859"/>
      <c r="AF71" s="859">
        <v>4601</v>
      </c>
      <c r="AG71" s="859"/>
      <c r="AH71" s="859"/>
      <c r="AI71" s="859"/>
      <c r="AJ71" s="859"/>
      <c r="AK71" s="859">
        <v>3000</v>
      </c>
      <c r="AL71" s="859"/>
      <c r="AM71" s="859"/>
      <c r="AN71" s="859"/>
      <c r="AO71" s="859"/>
      <c r="AP71" s="859" t="s">
        <v>596</v>
      </c>
      <c r="AQ71" s="859"/>
      <c r="AR71" s="859"/>
      <c r="AS71" s="859"/>
      <c r="AT71" s="859"/>
      <c r="AU71" s="859" t="s">
        <v>595</v>
      </c>
      <c r="AV71" s="859"/>
      <c r="AW71" s="859"/>
      <c r="AX71" s="859"/>
      <c r="AY71" s="859"/>
      <c r="AZ71" s="906"/>
      <c r="BA71" s="906"/>
      <c r="BB71" s="906"/>
      <c r="BC71" s="906"/>
      <c r="BD71" s="907"/>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582</v>
      </c>
      <c r="C72" s="903"/>
      <c r="D72" s="903"/>
      <c r="E72" s="903"/>
      <c r="F72" s="903"/>
      <c r="G72" s="903"/>
      <c r="H72" s="903"/>
      <c r="I72" s="903"/>
      <c r="J72" s="903"/>
      <c r="K72" s="903"/>
      <c r="L72" s="903"/>
      <c r="M72" s="903"/>
      <c r="N72" s="903"/>
      <c r="O72" s="903"/>
      <c r="P72" s="904"/>
      <c r="Q72" s="905">
        <v>15717</v>
      </c>
      <c r="R72" s="859"/>
      <c r="S72" s="859"/>
      <c r="T72" s="859"/>
      <c r="U72" s="859"/>
      <c r="V72" s="859">
        <v>15714</v>
      </c>
      <c r="W72" s="859"/>
      <c r="X72" s="859"/>
      <c r="Y72" s="859"/>
      <c r="Z72" s="859"/>
      <c r="AA72" s="859">
        <v>3</v>
      </c>
      <c r="AB72" s="859"/>
      <c r="AC72" s="859"/>
      <c r="AD72" s="859"/>
      <c r="AE72" s="859"/>
      <c r="AF72" s="859">
        <v>3</v>
      </c>
      <c r="AG72" s="859"/>
      <c r="AH72" s="859"/>
      <c r="AI72" s="859"/>
      <c r="AJ72" s="859"/>
      <c r="AK72" s="859" t="s">
        <v>596</v>
      </c>
      <c r="AL72" s="859"/>
      <c r="AM72" s="859"/>
      <c r="AN72" s="859"/>
      <c r="AO72" s="859"/>
      <c r="AP72" s="859" t="s">
        <v>597</v>
      </c>
      <c r="AQ72" s="859"/>
      <c r="AR72" s="859"/>
      <c r="AS72" s="859"/>
      <c r="AT72" s="859"/>
      <c r="AU72" s="859" t="s">
        <v>578</v>
      </c>
      <c r="AV72" s="859"/>
      <c r="AW72" s="859"/>
      <c r="AX72" s="859"/>
      <c r="AY72" s="859"/>
      <c r="AZ72" s="906"/>
      <c r="BA72" s="906"/>
      <c r="BB72" s="906"/>
      <c r="BC72" s="906"/>
      <c r="BD72" s="907"/>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583</v>
      </c>
      <c r="C73" s="903"/>
      <c r="D73" s="903"/>
      <c r="E73" s="903"/>
      <c r="F73" s="903"/>
      <c r="G73" s="903"/>
      <c r="H73" s="903"/>
      <c r="I73" s="903"/>
      <c r="J73" s="903"/>
      <c r="K73" s="903"/>
      <c r="L73" s="903"/>
      <c r="M73" s="903"/>
      <c r="N73" s="903"/>
      <c r="O73" s="903"/>
      <c r="P73" s="904"/>
      <c r="Q73" s="905">
        <v>1202</v>
      </c>
      <c r="R73" s="859"/>
      <c r="S73" s="859"/>
      <c r="T73" s="859"/>
      <c r="U73" s="859"/>
      <c r="V73" s="859">
        <v>1176</v>
      </c>
      <c r="W73" s="859"/>
      <c r="X73" s="859"/>
      <c r="Y73" s="859"/>
      <c r="Z73" s="859"/>
      <c r="AA73" s="859">
        <v>27</v>
      </c>
      <c r="AB73" s="859"/>
      <c r="AC73" s="859"/>
      <c r="AD73" s="859"/>
      <c r="AE73" s="859"/>
      <c r="AF73" s="859">
        <v>27</v>
      </c>
      <c r="AG73" s="859"/>
      <c r="AH73" s="859"/>
      <c r="AI73" s="859"/>
      <c r="AJ73" s="859"/>
      <c r="AK73" s="859">
        <v>66</v>
      </c>
      <c r="AL73" s="859"/>
      <c r="AM73" s="859"/>
      <c r="AN73" s="859"/>
      <c r="AO73" s="859"/>
      <c r="AP73" s="859">
        <v>165</v>
      </c>
      <c r="AQ73" s="859"/>
      <c r="AR73" s="859"/>
      <c r="AS73" s="859"/>
      <c r="AT73" s="859"/>
      <c r="AU73" s="859">
        <v>8</v>
      </c>
      <c r="AV73" s="859"/>
      <c r="AW73" s="859"/>
      <c r="AX73" s="859"/>
      <c r="AY73" s="859"/>
      <c r="AZ73" s="906"/>
      <c r="BA73" s="906"/>
      <c r="BB73" s="906"/>
      <c r="BC73" s="906"/>
      <c r="BD73" s="907"/>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584</v>
      </c>
      <c r="C74" s="903"/>
      <c r="D74" s="903"/>
      <c r="E74" s="903"/>
      <c r="F74" s="903"/>
      <c r="G74" s="903"/>
      <c r="H74" s="903"/>
      <c r="I74" s="903"/>
      <c r="J74" s="903"/>
      <c r="K74" s="903"/>
      <c r="L74" s="903"/>
      <c r="M74" s="903"/>
      <c r="N74" s="903"/>
      <c r="O74" s="903"/>
      <c r="P74" s="904"/>
      <c r="Q74" s="905">
        <v>323</v>
      </c>
      <c r="R74" s="859"/>
      <c r="S74" s="859"/>
      <c r="T74" s="859"/>
      <c r="U74" s="859"/>
      <c r="V74" s="859">
        <v>312</v>
      </c>
      <c r="W74" s="859"/>
      <c r="X74" s="859"/>
      <c r="Y74" s="859"/>
      <c r="Z74" s="859"/>
      <c r="AA74" s="859">
        <v>10</v>
      </c>
      <c r="AB74" s="859"/>
      <c r="AC74" s="859"/>
      <c r="AD74" s="859"/>
      <c r="AE74" s="859"/>
      <c r="AF74" s="859">
        <v>10</v>
      </c>
      <c r="AG74" s="859"/>
      <c r="AH74" s="859"/>
      <c r="AI74" s="859"/>
      <c r="AJ74" s="859"/>
      <c r="AK74" s="859">
        <v>7</v>
      </c>
      <c r="AL74" s="859"/>
      <c r="AM74" s="859"/>
      <c r="AN74" s="859"/>
      <c r="AO74" s="859"/>
      <c r="AP74" s="859" t="s">
        <v>578</v>
      </c>
      <c r="AQ74" s="859"/>
      <c r="AR74" s="859"/>
      <c r="AS74" s="859"/>
      <c r="AT74" s="859"/>
      <c r="AU74" s="859" t="s">
        <v>578</v>
      </c>
      <c r="AV74" s="859"/>
      <c r="AW74" s="859"/>
      <c r="AX74" s="859"/>
      <c r="AY74" s="859"/>
      <c r="AZ74" s="906"/>
      <c r="BA74" s="906"/>
      <c r="BB74" s="906"/>
      <c r="BC74" s="906"/>
      <c r="BD74" s="907"/>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585</v>
      </c>
      <c r="C75" s="903"/>
      <c r="D75" s="903"/>
      <c r="E75" s="903"/>
      <c r="F75" s="903"/>
      <c r="G75" s="903"/>
      <c r="H75" s="903"/>
      <c r="I75" s="903"/>
      <c r="J75" s="903"/>
      <c r="K75" s="903"/>
      <c r="L75" s="903"/>
      <c r="M75" s="903"/>
      <c r="N75" s="903"/>
      <c r="O75" s="903"/>
      <c r="P75" s="904"/>
      <c r="Q75" s="908">
        <v>608</v>
      </c>
      <c r="R75" s="909"/>
      <c r="S75" s="909"/>
      <c r="T75" s="909"/>
      <c r="U75" s="863"/>
      <c r="V75" s="910">
        <v>602</v>
      </c>
      <c r="W75" s="909"/>
      <c r="X75" s="909"/>
      <c r="Y75" s="909"/>
      <c r="Z75" s="863"/>
      <c r="AA75" s="910">
        <v>6</v>
      </c>
      <c r="AB75" s="909"/>
      <c r="AC75" s="909"/>
      <c r="AD75" s="909"/>
      <c r="AE75" s="863"/>
      <c r="AF75" s="910">
        <v>6</v>
      </c>
      <c r="AG75" s="909"/>
      <c r="AH75" s="909"/>
      <c r="AI75" s="909"/>
      <c r="AJ75" s="863"/>
      <c r="AK75" s="910">
        <v>21</v>
      </c>
      <c r="AL75" s="909"/>
      <c r="AM75" s="909"/>
      <c r="AN75" s="909"/>
      <c r="AO75" s="863"/>
      <c r="AP75" s="910">
        <v>1158</v>
      </c>
      <c r="AQ75" s="909"/>
      <c r="AR75" s="909"/>
      <c r="AS75" s="909"/>
      <c r="AT75" s="863"/>
      <c r="AU75" s="910">
        <v>26</v>
      </c>
      <c r="AV75" s="909"/>
      <c r="AW75" s="909"/>
      <c r="AX75" s="909"/>
      <c r="AY75" s="863"/>
      <c r="AZ75" s="906"/>
      <c r="BA75" s="906"/>
      <c r="BB75" s="906"/>
      <c r="BC75" s="906"/>
      <c r="BD75" s="907"/>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586</v>
      </c>
      <c r="C76" s="903"/>
      <c r="D76" s="903"/>
      <c r="E76" s="903"/>
      <c r="F76" s="903"/>
      <c r="G76" s="903"/>
      <c r="H76" s="903"/>
      <c r="I76" s="903"/>
      <c r="J76" s="903"/>
      <c r="K76" s="903"/>
      <c r="L76" s="903"/>
      <c r="M76" s="903"/>
      <c r="N76" s="903"/>
      <c r="O76" s="903"/>
      <c r="P76" s="904"/>
      <c r="Q76" s="908">
        <v>1012</v>
      </c>
      <c r="R76" s="909"/>
      <c r="S76" s="909"/>
      <c r="T76" s="909"/>
      <c r="U76" s="863"/>
      <c r="V76" s="910">
        <v>1001</v>
      </c>
      <c r="W76" s="909"/>
      <c r="X76" s="909"/>
      <c r="Y76" s="909"/>
      <c r="Z76" s="863"/>
      <c r="AA76" s="910">
        <v>10</v>
      </c>
      <c r="AB76" s="909"/>
      <c r="AC76" s="909"/>
      <c r="AD76" s="909"/>
      <c r="AE76" s="863"/>
      <c r="AF76" s="910">
        <v>10</v>
      </c>
      <c r="AG76" s="909"/>
      <c r="AH76" s="909"/>
      <c r="AI76" s="909"/>
      <c r="AJ76" s="863"/>
      <c r="AK76" s="910">
        <v>10</v>
      </c>
      <c r="AL76" s="909"/>
      <c r="AM76" s="909"/>
      <c r="AN76" s="909"/>
      <c r="AO76" s="863"/>
      <c r="AP76" s="910" t="s">
        <v>578</v>
      </c>
      <c r="AQ76" s="909"/>
      <c r="AR76" s="909"/>
      <c r="AS76" s="909"/>
      <c r="AT76" s="863"/>
      <c r="AU76" s="910" t="s">
        <v>578</v>
      </c>
      <c r="AV76" s="909"/>
      <c r="AW76" s="909"/>
      <c r="AX76" s="909"/>
      <c r="AY76" s="863"/>
      <c r="AZ76" s="906"/>
      <c r="BA76" s="906"/>
      <c r="BB76" s="906"/>
      <c r="BC76" s="906"/>
      <c r="BD76" s="907"/>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587</v>
      </c>
      <c r="C77" s="903"/>
      <c r="D77" s="903"/>
      <c r="E77" s="903"/>
      <c r="F77" s="903"/>
      <c r="G77" s="903"/>
      <c r="H77" s="903"/>
      <c r="I77" s="903"/>
      <c r="J77" s="903"/>
      <c r="K77" s="903"/>
      <c r="L77" s="903"/>
      <c r="M77" s="903"/>
      <c r="N77" s="903"/>
      <c r="O77" s="903"/>
      <c r="P77" s="904"/>
      <c r="Q77" s="908">
        <v>8</v>
      </c>
      <c r="R77" s="909"/>
      <c r="S77" s="909"/>
      <c r="T77" s="909"/>
      <c r="U77" s="863"/>
      <c r="V77" s="910">
        <v>6</v>
      </c>
      <c r="W77" s="909"/>
      <c r="X77" s="909"/>
      <c r="Y77" s="909"/>
      <c r="Z77" s="863"/>
      <c r="AA77" s="910">
        <v>2</v>
      </c>
      <c r="AB77" s="909"/>
      <c r="AC77" s="909"/>
      <c r="AD77" s="909"/>
      <c r="AE77" s="863"/>
      <c r="AF77" s="910">
        <v>2</v>
      </c>
      <c r="AG77" s="909"/>
      <c r="AH77" s="909"/>
      <c r="AI77" s="909"/>
      <c r="AJ77" s="863"/>
      <c r="AK77" s="910" t="s">
        <v>595</v>
      </c>
      <c r="AL77" s="909"/>
      <c r="AM77" s="909"/>
      <c r="AN77" s="909"/>
      <c r="AO77" s="863"/>
      <c r="AP77" s="910" t="s">
        <v>596</v>
      </c>
      <c r="AQ77" s="909"/>
      <c r="AR77" s="909"/>
      <c r="AS77" s="909"/>
      <c r="AT77" s="863"/>
      <c r="AU77" s="910" t="s">
        <v>593</v>
      </c>
      <c r="AV77" s="909"/>
      <c r="AW77" s="909"/>
      <c r="AX77" s="909"/>
      <c r="AY77" s="863"/>
      <c r="AZ77" s="906"/>
      <c r="BA77" s="906"/>
      <c r="BB77" s="906"/>
      <c r="BC77" s="906"/>
      <c r="BD77" s="907"/>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588</v>
      </c>
      <c r="C78" s="903"/>
      <c r="D78" s="903"/>
      <c r="E78" s="903"/>
      <c r="F78" s="903"/>
      <c r="G78" s="903"/>
      <c r="H78" s="903"/>
      <c r="I78" s="903"/>
      <c r="J78" s="903"/>
      <c r="K78" s="903"/>
      <c r="L78" s="903"/>
      <c r="M78" s="903"/>
      <c r="N78" s="903"/>
      <c r="O78" s="903"/>
      <c r="P78" s="904"/>
      <c r="Q78" s="908">
        <v>9</v>
      </c>
      <c r="R78" s="909"/>
      <c r="S78" s="909"/>
      <c r="T78" s="909"/>
      <c r="U78" s="863"/>
      <c r="V78" s="910">
        <v>5</v>
      </c>
      <c r="W78" s="909"/>
      <c r="X78" s="909"/>
      <c r="Y78" s="909"/>
      <c r="Z78" s="863"/>
      <c r="AA78" s="910">
        <v>3</v>
      </c>
      <c r="AB78" s="909"/>
      <c r="AC78" s="909"/>
      <c r="AD78" s="909"/>
      <c r="AE78" s="863"/>
      <c r="AF78" s="910">
        <v>3</v>
      </c>
      <c r="AG78" s="909"/>
      <c r="AH78" s="909"/>
      <c r="AI78" s="909"/>
      <c r="AJ78" s="863"/>
      <c r="AK78" s="910" t="s">
        <v>578</v>
      </c>
      <c r="AL78" s="909"/>
      <c r="AM78" s="909"/>
      <c r="AN78" s="909"/>
      <c r="AO78" s="863"/>
      <c r="AP78" s="910" t="s">
        <v>596</v>
      </c>
      <c r="AQ78" s="909"/>
      <c r="AR78" s="909"/>
      <c r="AS78" s="909"/>
      <c r="AT78" s="863"/>
      <c r="AU78" s="910" t="s">
        <v>596</v>
      </c>
      <c r="AV78" s="909"/>
      <c r="AW78" s="909"/>
      <c r="AX78" s="909"/>
      <c r="AY78" s="863"/>
      <c r="AZ78" s="906"/>
      <c r="BA78" s="906"/>
      <c r="BB78" s="906"/>
      <c r="BC78" s="906"/>
      <c r="BD78" s="907"/>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589</v>
      </c>
      <c r="C79" s="903"/>
      <c r="D79" s="903"/>
      <c r="E79" s="903"/>
      <c r="F79" s="903"/>
      <c r="G79" s="903"/>
      <c r="H79" s="903"/>
      <c r="I79" s="903"/>
      <c r="J79" s="903"/>
      <c r="K79" s="903"/>
      <c r="L79" s="903"/>
      <c r="M79" s="903"/>
      <c r="N79" s="903"/>
      <c r="O79" s="903"/>
      <c r="P79" s="904"/>
      <c r="Q79" s="905">
        <v>1</v>
      </c>
      <c r="R79" s="859"/>
      <c r="S79" s="859"/>
      <c r="T79" s="859"/>
      <c r="U79" s="859"/>
      <c r="V79" s="859">
        <v>0</v>
      </c>
      <c r="W79" s="859"/>
      <c r="X79" s="859"/>
      <c r="Y79" s="859"/>
      <c r="Z79" s="859"/>
      <c r="AA79" s="859">
        <v>0</v>
      </c>
      <c r="AB79" s="859"/>
      <c r="AC79" s="859"/>
      <c r="AD79" s="859"/>
      <c r="AE79" s="859"/>
      <c r="AF79" s="859">
        <v>0</v>
      </c>
      <c r="AG79" s="859"/>
      <c r="AH79" s="859"/>
      <c r="AI79" s="859"/>
      <c r="AJ79" s="859"/>
      <c r="AK79" s="859" t="s">
        <v>595</v>
      </c>
      <c r="AL79" s="859"/>
      <c r="AM79" s="859"/>
      <c r="AN79" s="859"/>
      <c r="AO79" s="859"/>
      <c r="AP79" s="859" t="s">
        <v>578</v>
      </c>
      <c r="AQ79" s="859"/>
      <c r="AR79" s="859"/>
      <c r="AS79" s="859"/>
      <c r="AT79" s="859"/>
      <c r="AU79" s="859" t="s">
        <v>596</v>
      </c>
      <c r="AV79" s="859"/>
      <c r="AW79" s="859"/>
      <c r="AX79" s="859"/>
      <c r="AY79" s="859"/>
      <c r="AZ79" s="906"/>
      <c r="BA79" s="906"/>
      <c r="BB79" s="906"/>
      <c r="BC79" s="906"/>
      <c r="BD79" s="907"/>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t="s">
        <v>590</v>
      </c>
      <c r="C80" s="903"/>
      <c r="D80" s="903"/>
      <c r="E80" s="903"/>
      <c r="F80" s="903"/>
      <c r="G80" s="903"/>
      <c r="H80" s="903"/>
      <c r="I80" s="903"/>
      <c r="J80" s="903"/>
      <c r="K80" s="903"/>
      <c r="L80" s="903"/>
      <c r="M80" s="903"/>
      <c r="N80" s="903"/>
      <c r="O80" s="903"/>
      <c r="P80" s="904"/>
      <c r="Q80" s="905">
        <v>21933</v>
      </c>
      <c r="R80" s="859"/>
      <c r="S80" s="859"/>
      <c r="T80" s="859"/>
      <c r="U80" s="859"/>
      <c r="V80" s="859">
        <v>20389</v>
      </c>
      <c r="W80" s="859"/>
      <c r="X80" s="859"/>
      <c r="Y80" s="859"/>
      <c r="Z80" s="859"/>
      <c r="AA80" s="859">
        <v>1544</v>
      </c>
      <c r="AB80" s="859"/>
      <c r="AC80" s="859"/>
      <c r="AD80" s="859"/>
      <c r="AE80" s="859"/>
      <c r="AF80" s="859">
        <v>29459</v>
      </c>
      <c r="AG80" s="859"/>
      <c r="AH80" s="859"/>
      <c r="AI80" s="859"/>
      <c r="AJ80" s="859"/>
      <c r="AK80" s="859" t="s">
        <v>578</v>
      </c>
      <c r="AL80" s="859"/>
      <c r="AM80" s="859"/>
      <c r="AN80" s="859"/>
      <c r="AO80" s="859"/>
      <c r="AP80" s="859">
        <v>53900</v>
      </c>
      <c r="AQ80" s="859"/>
      <c r="AR80" s="859"/>
      <c r="AS80" s="859"/>
      <c r="AT80" s="859"/>
      <c r="AU80" s="859" t="s">
        <v>599</v>
      </c>
      <c r="AV80" s="859"/>
      <c r="AW80" s="859"/>
      <c r="AX80" s="859"/>
      <c r="AY80" s="859"/>
      <c r="AZ80" s="861" t="s">
        <v>598</v>
      </c>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t="s">
        <v>591</v>
      </c>
      <c r="C81" s="903"/>
      <c r="D81" s="903"/>
      <c r="E81" s="903"/>
      <c r="F81" s="903"/>
      <c r="G81" s="903"/>
      <c r="H81" s="903"/>
      <c r="I81" s="903"/>
      <c r="J81" s="903"/>
      <c r="K81" s="903"/>
      <c r="L81" s="903"/>
      <c r="M81" s="903"/>
      <c r="N81" s="903"/>
      <c r="O81" s="903"/>
      <c r="P81" s="904"/>
      <c r="Q81" s="905">
        <v>751</v>
      </c>
      <c r="R81" s="859"/>
      <c r="S81" s="859"/>
      <c r="T81" s="859"/>
      <c r="U81" s="859"/>
      <c r="V81" s="859">
        <v>643</v>
      </c>
      <c r="W81" s="859"/>
      <c r="X81" s="859"/>
      <c r="Y81" s="859"/>
      <c r="Z81" s="859"/>
      <c r="AA81" s="859">
        <v>109</v>
      </c>
      <c r="AB81" s="859"/>
      <c r="AC81" s="859"/>
      <c r="AD81" s="859"/>
      <c r="AE81" s="859"/>
      <c r="AF81" s="859">
        <v>1652</v>
      </c>
      <c r="AG81" s="859"/>
      <c r="AH81" s="859"/>
      <c r="AI81" s="859"/>
      <c r="AJ81" s="859"/>
      <c r="AK81" s="859" t="s">
        <v>578</v>
      </c>
      <c r="AL81" s="859"/>
      <c r="AM81" s="859"/>
      <c r="AN81" s="859"/>
      <c r="AO81" s="859"/>
      <c r="AP81" s="859">
        <v>1192</v>
      </c>
      <c r="AQ81" s="859"/>
      <c r="AR81" s="859"/>
      <c r="AS81" s="859"/>
      <c r="AT81" s="859"/>
      <c r="AU81" s="859" t="s">
        <v>578</v>
      </c>
      <c r="AV81" s="859"/>
      <c r="AW81" s="859"/>
      <c r="AX81" s="859"/>
      <c r="AY81" s="859"/>
      <c r="AZ81" s="906" t="s">
        <v>592</v>
      </c>
      <c r="BA81" s="906"/>
      <c r="BB81" s="906"/>
      <c r="BC81" s="906"/>
      <c r="BD81" s="907"/>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386</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36262</v>
      </c>
      <c r="AG88" s="873"/>
      <c r="AH88" s="873"/>
      <c r="AI88" s="873"/>
      <c r="AJ88" s="873"/>
      <c r="AK88" s="870"/>
      <c r="AL88" s="870"/>
      <c r="AM88" s="870"/>
      <c r="AN88" s="870"/>
      <c r="AO88" s="870"/>
      <c r="AP88" s="873">
        <v>56460</v>
      </c>
      <c r="AQ88" s="873"/>
      <c r="AR88" s="873"/>
      <c r="AS88" s="873"/>
      <c r="AT88" s="873"/>
      <c r="AU88" s="873">
        <v>47</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8" t="s">
        <v>418</v>
      </c>
      <c r="BS102" s="819"/>
      <c r="BT102" s="819"/>
      <c r="BU102" s="819"/>
      <c r="BV102" s="819"/>
      <c r="BW102" s="819"/>
      <c r="BX102" s="819"/>
      <c r="BY102" s="819"/>
      <c r="BZ102" s="819"/>
      <c r="CA102" s="819"/>
      <c r="CB102" s="819"/>
      <c r="CC102" s="819"/>
      <c r="CD102" s="819"/>
      <c r="CE102" s="819"/>
      <c r="CF102" s="819"/>
      <c r="CG102" s="820"/>
      <c r="CH102" s="918"/>
      <c r="CI102" s="919"/>
      <c r="CJ102" s="919"/>
      <c r="CK102" s="919"/>
      <c r="CL102" s="920"/>
      <c r="CM102" s="918"/>
      <c r="CN102" s="919"/>
      <c r="CO102" s="919"/>
      <c r="CP102" s="919"/>
      <c r="CQ102" s="920"/>
      <c r="CR102" s="921"/>
      <c r="CS102" s="881"/>
      <c r="CT102" s="881"/>
      <c r="CU102" s="881"/>
      <c r="CV102" s="922"/>
      <c r="CW102" s="921"/>
      <c r="CX102" s="881"/>
      <c r="CY102" s="881"/>
      <c r="CZ102" s="881"/>
      <c r="DA102" s="922"/>
      <c r="DB102" s="921"/>
      <c r="DC102" s="881"/>
      <c r="DD102" s="881"/>
      <c r="DE102" s="881"/>
      <c r="DF102" s="922"/>
      <c r="DG102" s="921"/>
      <c r="DH102" s="881"/>
      <c r="DI102" s="881"/>
      <c r="DJ102" s="881"/>
      <c r="DK102" s="922"/>
      <c r="DL102" s="921"/>
      <c r="DM102" s="881"/>
      <c r="DN102" s="881"/>
      <c r="DO102" s="881"/>
      <c r="DP102" s="922"/>
      <c r="DQ102" s="921"/>
      <c r="DR102" s="881"/>
      <c r="DS102" s="881"/>
      <c r="DT102" s="881"/>
      <c r="DU102" s="922"/>
      <c r="DV102" s="818"/>
      <c r="DW102" s="819"/>
      <c r="DX102" s="819"/>
      <c r="DY102" s="819"/>
      <c r="DZ102" s="94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6" t="s">
        <v>419</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7" t="s">
        <v>420</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8" t="s">
        <v>423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426</v>
      </c>
      <c r="AB109" s="924"/>
      <c r="AC109" s="924"/>
      <c r="AD109" s="924"/>
      <c r="AE109" s="925"/>
      <c r="AF109" s="923" t="s">
        <v>427</v>
      </c>
      <c r="AG109" s="924"/>
      <c r="AH109" s="924"/>
      <c r="AI109" s="924"/>
      <c r="AJ109" s="925"/>
      <c r="AK109" s="923" t="s">
        <v>301</v>
      </c>
      <c r="AL109" s="924"/>
      <c r="AM109" s="924"/>
      <c r="AN109" s="924"/>
      <c r="AO109" s="925"/>
      <c r="AP109" s="923" t="s">
        <v>428</v>
      </c>
      <c r="AQ109" s="924"/>
      <c r="AR109" s="924"/>
      <c r="AS109" s="924"/>
      <c r="AT109" s="926"/>
      <c r="AU109" s="94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426</v>
      </c>
      <c r="BR109" s="924"/>
      <c r="BS109" s="924"/>
      <c r="BT109" s="924"/>
      <c r="BU109" s="925"/>
      <c r="BV109" s="923" t="s">
        <v>427</v>
      </c>
      <c r="BW109" s="924"/>
      <c r="BX109" s="924"/>
      <c r="BY109" s="924"/>
      <c r="BZ109" s="925"/>
      <c r="CA109" s="923" t="s">
        <v>301</v>
      </c>
      <c r="CB109" s="924"/>
      <c r="CC109" s="924"/>
      <c r="CD109" s="924"/>
      <c r="CE109" s="925"/>
      <c r="CF109" s="944" t="s">
        <v>428</v>
      </c>
      <c r="CG109" s="944"/>
      <c r="CH109" s="944"/>
      <c r="CI109" s="944"/>
      <c r="CJ109" s="944"/>
      <c r="CK109" s="923"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426</v>
      </c>
      <c r="DH109" s="924"/>
      <c r="DI109" s="924"/>
      <c r="DJ109" s="924"/>
      <c r="DK109" s="925"/>
      <c r="DL109" s="923" t="s">
        <v>427</v>
      </c>
      <c r="DM109" s="924"/>
      <c r="DN109" s="924"/>
      <c r="DO109" s="924"/>
      <c r="DP109" s="925"/>
      <c r="DQ109" s="923" t="s">
        <v>301</v>
      </c>
      <c r="DR109" s="924"/>
      <c r="DS109" s="924"/>
      <c r="DT109" s="924"/>
      <c r="DU109" s="925"/>
      <c r="DV109" s="923" t="s">
        <v>428</v>
      </c>
      <c r="DW109" s="924"/>
      <c r="DX109" s="924"/>
      <c r="DY109" s="924"/>
      <c r="DZ109" s="926"/>
    </row>
    <row r="110" spans="1:131" s="226" customFormat="1" ht="26.25" customHeight="1" x14ac:dyDescent="0.15">
      <c r="A110" s="927" t="s">
        <v>430</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420147</v>
      </c>
      <c r="AB110" s="931"/>
      <c r="AC110" s="931"/>
      <c r="AD110" s="931"/>
      <c r="AE110" s="932"/>
      <c r="AF110" s="933">
        <v>423696</v>
      </c>
      <c r="AG110" s="931"/>
      <c r="AH110" s="931"/>
      <c r="AI110" s="931"/>
      <c r="AJ110" s="932"/>
      <c r="AK110" s="933">
        <v>445434</v>
      </c>
      <c r="AL110" s="931"/>
      <c r="AM110" s="931"/>
      <c r="AN110" s="931"/>
      <c r="AO110" s="932"/>
      <c r="AP110" s="934">
        <v>16.7</v>
      </c>
      <c r="AQ110" s="935"/>
      <c r="AR110" s="935"/>
      <c r="AS110" s="935"/>
      <c r="AT110" s="936"/>
      <c r="AU110" s="937" t="s">
        <v>73</v>
      </c>
      <c r="AV110" s="938"/>
      <c r="AW110" s="938"/>
      <c r="AX110" s="938"/>
      <c r="AY110" s="938"/>
      <c r="AZ110" s="960" t="s">
        <v>431</v>
      </c>
      <c r="BA110" s="928"/>
      <c r="BB110" s="928"/>
      <c r="BC110" s="928"/>
      <c r="BD110" s="928"/>
      <c r="BE110" s="928"/>
      <c r="BF110" s="928"/>
      <c r="BG110" s="928"/>
      <c r="BH110" s="928"/>
      <c r="BI110" s="928"/>
      <c r="BJ110" s="928"/>
      <c r="BK110" s="928"/>
      <c r="BL110" s="928"/>
      <c r="BM110" s="928"/>
      <c r="BN110" s="928"/>
      <c r="BO110" s="928"/>
      <c r="BP110" s="929"/>
      <c r="BQ110" s="961">
        <v>5308106</v>
      </c>
      <c r="BR110" s="962"/>
      <c r="BS110" s="962"/>
      <c r="BT110" s="962"/>
      <c r="BU110" s="962"/>
      <c r="BV110" s="962">
        <v>5474798</v>
      </c>
      <c r="BW110" s="962"/>
      <c r="BX110" s="962"/>
      <c r="BY110" s="962"/>
      <c r="BZ110" s="962"/>
      <c r="CA110" s="962">
        <v>5391836</v>
      </c>
      <c r="CB110" s="962"/>
      <c r="CC110" s="962"/>
      <c r="CD110" s="962"/>
      <c r="CE110" s="962"/>
      <c r="CF110" s="975">
        <v>202</v>
      </c>
      <c r="CG110" s="976"/>
      <c r="CH110" s="976"/>
      <c r="CI110" s="976"/>
      <c r="CJ110" s="976"/>
      <c r="CK110" s="977" t="s">
        <v>432</v>
      </c>
      <c r="CL110" s="978"/>
      <c r="CM110" s="960" t="s">
        <v>433</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61">
        <v>117492</v>
      </c>
      <c r="DH110" s="962"/>
      <c r="DI110" s="962"/>
      <c r="DJ110" s="962"/>
      <c r="DK110" s="962"/>
      <c r="DL110" s="962">
        <v>109306</v>
      </c>
      <c r="DM110" s="962"/>
      <c r="DN110" s="962"/>
      <c r="DO110" s="962"/>
      <c r="DP110" s="962"/>
      <c r="DQ110" s="962">
        <v>101253</v>
      </c>
      <c r="DR110" s="962"/>
      <c r="DS110" s="962"/>
      <c r="DT110" s="962"/>
      <c r="DU110" s="962"/>
      <c r="DV110" s="963">
        <v>3.8</v>
      </c>
      <c r="DW110" s="963"/>
      <c r="DX110" s="963"/>
      <c r="DY110" s="963"/>
      <c r="DZ110" s="964"/>
    </row>
    <row r="111" spans="1:131" s="226" customFormat="1" ht="26.25" customHeight="1" x14ac:dyDescent="0.15">
      <c r="A111" s="965" t="s">
        <v>434</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435</v>
      </c>
      <c r="AB111" s="969"/>
      <c r="AC111" s="969"/>
      <c r="AD111" s="969"/>
      <c r="AE111" s="970"/>
      <c r="AF111" s="971" t="s">
        <v>435</v>
      </c>
      <c r="AG111" s="969"/>
      <c r="AH111" s="969"/>
      <c r="AI111" s="969"/>
      <c r="AJ111" s="970"/>
      <c r="AK111" s="971" t="s">
        <v>435</v>
      </c>
      <c r="AL111" s="969"/>
      <c r="AM111" s="969"/>
      <c r="AN111" s="969"/>
      <c r="AO111" s="970"/>
      <c r="AP111" s="972" t="s">
        <v>435</v>
      </c>
      <c r="AQ111" s="973"/>
      <c r="AR111" s="973"/>
      <c r="AS111" s="973"/>
      <c r="AT111" s="974"/>
      <c r="AU111" s="939"/>
      <c r="AV111" s="940"/>
      <c r="AW111" s="940"/>
      <c r="AX111" s="940"/>
      <c r="AY111" s="940"/>
      <c r="AZ111" s="953" t="s">
        <v>436</v>
      </c>
      <c r="BA111" s="954"/>
      <c r="BB111" s="954"/>
      <c r="BC111" s="954"/>
      <c r="BD111" s="954"/>
      <c r="BE111" s="954"/>
      <c r="BF111" s="954"/>
      <c r="BG111" s="954"/>
      <c r="BH111" s="954"/>
      <c r="BI111" s="954"/>
      <c r="BJ111" s="954"/>
      <c r="BK111" s="954"/>
      <c r="BL111" s="954"/>
      <c r="BM111" s="954"/>
      <c r="BN111" s="954"/>
      <c r="BO111" s="954"/>
      <c r="BP111" s="955"/>
      <c r="BQ111" s="956">
        <v>348628</v>
      </c>
      <c r="BR111" s="957"/>
      <c r="BS111" s="957"/>
      <c r="BT111" s="957"/>
      <c r="BU111" s="957"/>
      <c r="BV111" s="957">
        <v>339800</v>
      </c>
      <c r="BW111" s="957"/>
      <c r="BX111" s="957"/>
      <c r="BY111" s="957"/>
      <c r="BZ111" s="957"/>
      <c r="CA111" s="957">
        <v>331100</v>
      </c>
      <c r="CB111" s="957"/>
      <c r="CC111" s="957"/>
      <c r="CD111" s="957"/>
      <c r="CE111" s="957"/>
      <c r="CF111" s="951">
        <v>12.4</v>
      </c>
      <c r="CG111" s="952"/>
      <c r="CH111" s="952"/>
      <c r="CI111" s="952"/>
      <c r="CJ111" s="952"/>
      <c r="CK111" s="979"/>
      <c r="CL111" s="980"/>
      <c r="CM111" s="953" t="s">
        <v>437</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435</v>
      </c>
      <c r="DH111" s="957"/>
      <c r="DI111" s="957"/>
      <c r="DJ111" s="957"/>
      <c r="DK111" s="957"/>
      <c r="DL111" s="957" t="s">
        <v>435</v>
      </c>
      <c r="DM111" s="957"/>
      <c r="DN111" s="957"/>
      <c r="DO111" s="957"/>
      <c r="DP111" s="957"/>
      <c r="DQ111" s="957" t="s">
        <v>435</v>
      </c>
      <c r="DR111" s="957"/>
      <c r="DS111" s="957"/>
      <c r="DT111" s="957"/>
      <c r="DU111" s="957"/>
      <c r="DV111" s="958" t="s">
        <v>435</v>
      </c>
      <c r="DW111" s="958"/>
      <c r="DX111" s="958"/>
      <c r="DY111" s="958"/>
      <c r="DZ111" s="959"/>
    </row>
    <row r="112" spans="1:131" s="226" customFormat="1" ht="26.25" customHeight="1" x14ac:dyDescent="0.15">
      <c r="A112" s="983" t="s">
        <v>438</v>
      </c>
      <c r="B112" s="984"/>
      <c r="C112" s="954" t="s">
        <v>439</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89" t="s">
        <v>435</v>
      </c>
      <c r="AB112" s="990"/>
      <c r="AC112" s="990"/>
      <c r="AD112" s="990"/>
      <c r="AE112" s="991"/>
      <c r="AF112" s="992" t="s">
        <v>435</v>
      </c>
      <c r="AG112" s="990"/>
      <c r="AH112" s="990"/>
      <c r="AI112" s="990"/>
      <c r="AJ112" s="991"/>
      <c r="AK112" s="992" t="s">
        <v>435</v>
      </c>
      <c r="AL112" s="990"/>
      <c r="AM112" s="990"/>
      <c r="AN112" s="990"/>
      <c r="AO112" s="991"/>
      <c r="AP112" s="993" t="s">
        <v>435</v>
      </c>
      <c r="AQ112" s="994"/>
      <c r="AR112" s="994"/>
      <c r="AS112" s="994"/>
      <c r="AT112" s="995"/>
      <c r="AU112" s="939"/>
      <c r="AV112" s="940"/>
      <c r="AW112" s="940"/>
      <c r="AX112" s="940"/>
      <c r="AY112" s="940"/>
      <c r="AZ112" s="953" t="s">
        <v>440</v>
      </c>
      <c r="BA112" s="954"/>
      <c r="BB112" s="954"/>
      <c r="BC112" s="954"/>
      <c r="BD112" s="954"/>
      <c r="BE112" s="954"/>
      <c r="BF112" s="954"/>
      <c r="BG112" s="954"/>
      <c r="BH112" s="954"/>
      <c r="BI112" s="954"/>
      <c r="BJ112" s="954"/>
      <c r="BK112" s="954"/>
      <c r="BL112" s="954"/>
      <c r="BM112" s="954"/>
      <c r="BN112" s="954"/>
      <c r="BO112" s="954"/>
      <c r="BP112" s="955"/>
      <c r="BQ112" s="956">
        <v>877070</v>
      </c>
      <c r="BR112" s="957"/>
      <c r="BS112" s="957"/>
      <c r="BT112" s="957"/>
      <c r="BU112" s="957"/>
      <c r="BV112" s="957">
        <v>853293</v>
      </c>
      <c r="BW112" s="957"/>
      <c r="BX112" s="957"/>
      <c r="BY112" s="957"/>
      <c r="BZ112" s="957"/>
      <c r="CA112" s="957">
        <v>821768</v>
      </c>
      <c r="CB112" s="957"/>
      <c r="CC112" s="957"/>
      <c r="CD112" s="957"/>
      <c r="CE112" s="957"/>
      <c r="CF112" s="951">
        <v>30.8</v>
      </c>
      <c r="CG112" s="952"/>
      <c r="CH112" s="952"/>
      <c r="CI112" s="952"/>
      <c r="CJ112" s="952"/>
      <c r="CK112" s="979"/>
      <c r="CL112" s="980"/>
      <c r="CM112" s="953" t="s">
        <v>441</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435</v>
      </c>
      <c r="DH112" s="957"/>
      <c r="DI112" s="957"/>
      <c r="DJ112" s="957"/>
      <c r="DK112" s="957"/>
      <c r="DL112" s="957" t="s">
        <v>435</v>
      </c>
      <c r="DM112" s="957"/>
      <c r="DN112" s="957"/>
      <c r="DO112" s="957"/>
      <c r="DP112" s="957"/>
      <c r="DQ112" s="957" t="s">
        <v>435</v>
      </c>
      <c r="DR112" s="957"/>
      <c r="DS112" s="957"/>
      <c r="DT112" s="957"/>
      <c r="DU112" s="957"/>
      <c r="DV112" s="958" t="s">
        <v>435</v>
      </c>
      <c r="DW112" s="958"/>
      <c r="DX112" s="958"/>
      <c r="DY112" s="958"/>
      <c r="DZ112" s="959"/>
    </row>
    <row r="113" spans="1:130" s="226" customFormat="1" ht="26.25" customHeight="1" x14ac:dyDescent="0.15">
      <c r="A113" s="985"/>
      <c r="B113" s="986"/>
      <c r="C113" s="954" t="s">
        <v>442</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68">
        <v>70279</v>
      </c>
      <c r="AB113" s="969"/>
      <c r="AC113" s="969"/>
      <c r="AD113" s="969"/>
      <c r="AE113" s="970"/>
      <c r="AF113" s="971">
        <v>79242</v>
      </c>
      <c r="AG113" s="969"/>
      <c r="AH113" s="969"/>
      <c r="AI113" s="969"/>
      <c r="AJ113" s="970"/>
      <c r="AK113" s="971">
        <v>76527</v>
      </c>
      <c r="AL113" s="969"/>
      <c r="AM113" s="969"/>
      <c r="AN113" s="969"/>
      <c r="AO113" s="970"/>
      <c r="AP113" s="972">
        <v>2.9</v>
      </c>
      <c r="AQ113" s="973"/>
      <c r="AR113" s="973"/>
      <c r="AS113" s="973"/>
      <c r="AT113" s="974"/>
      <c r="AU113" s="939"/>
      <c r="AV113" s="940"/>
      <c r="AW113" s="940"/>
      <c r="AX113" s="940"/>
      <c r="AY113" s="940"/>
      <c r="AZ113" s="953" t="s">
        <v>443</v>
      </c>
      <c r="BA113" s="954"/>
      <c r="BB113" s="954"/>
      <c r="BC113" s="954"/>
      <c r="BD113" s="954"/>
      <c r="BE113" s="954"/>
      <c r="BF113" s="954"/>
      <c r="BG113" s="954"/>
      <c r="BH113" s="954"/>
      <c r="BI113" s="954"/>
      <c r="BJ113" s="954"/>
      <c r="BK113" s="954"/>
      <c r="BL113" s="954"/>
      <c r="BM113" s="954"/>
      <c r="BN113" s="954"/>
      <c r="BO113" s="954"/>
      <c r="BP113" s="955"/>
      <c r="BQ113" s="956">
        <v>66143</v>
      </c>
      <c r="BR113" s="957"/>
      <c r="BS113" s="957"/>
      <c r="BT113" s="957"/>
      <c r="BU113" s="957"/>
      <c r="BV113" s="957">
        <v>59856</v>
      </c>
      <c r="BW113" s="957"/>
      <c r="BX113" s="957"/>
      <c r="BY113" s="957"/>
      <c r="BZ113" s="957"/>
      <c r="CA113" s="957">
        <v>47299</v>
      </c>
      <c r="CB113" s="957"/>
      <c r="CC113" s="957"/>
      <c r="CD113" s="957"/>
      <c r="CE113" s="957"/>
      <c r="CF113" s="951">
        <v>1.8</v>
      </c>
      <c r="CG113" s="952"/>
      <c r="CH113" s="952"/>
      <c r="CI113" s="952"/>
      <c r="CJ113" s="952"/>
      <c r="CK113" s="979"/>
      <c r="CL113" s="980"/>
      <c r="CM113" s="953" t="s">
        <v>444</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89" t="s">
        <v>435</v>
      </c>
      <c r="DH113" s="990"/>
      <c r="DI113" s="990"/>
      <c r="DJ113" s="990"/>
      <c r="DK113" s="991"/>
      <c r="DL113" s="992" t="s">
        <v>435</v>
      </c>
      <c r="DM113" s="990"/>
      <c r="DN113" s="990"/>
      <c r="DO113" s="990"/>
      <c r="DP113" s="991"/>
      <c r="DQ113" s="992" t="s">
        <v>435</v>
      </c>
      <c r="DR113" s="990"/>
      <c r="DS113" s="990"/>
      <c r="DT113" s="990"/>
      <c r="DU113" s="991"/>
      <c r="DV113" s="993" t="s">
        <v>435</v>
      </c>
      <c r="DW113" s="994"/>
      <c r="DX113" s="994"/>
      <c r="DY113" s="994"/>
      <c r="DZ113" s="995"/>
    </row>
    <row r="114" spans="1:130" s="226" customFormat="1" ht="26.25" customHeight="1" x14ac:dyDescent="0.15">
      <c r="A114" s="985"/>
      <c r="B114" s="986"/>
      <c r="C114" s="954" t="s">
        <v>445</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89">
        <v>12201</v>
      </c>
      <c r="AB114" s="990"/>
      <c r="AC114" s="990"/>
      <c r="AD114" s="990"/>
      <c r="AE114" s="991"/>
      <c r="AF114" s="992">
        <v>12647</v>
      </c>
      <c r="AG114" s="990"/>
      <c r="AH114" s="990"/>
      <c r="AI114" s="990"/>
      <c r="AJ114" s="991"/>
      <c r="AK114" s="992">
        <v>12829</v>
      </c>
      <c r="AL114" s="990"/>
      <c r="AM114" s="990"/>
      <c r="AN114" s="990"/>
      <c r="AO114" s="991"/>
      <c r="AP114" s="993">
        <v>0.5</v>
      </c>
      <c r="AQ114" s="994"/>
      <c r="AR114" s="994"/>
      <c r="AS114" s="994"/>
      <c r="AT114" s="995"/>
      <c r="AU114" s="939"/>
      <c r="AV114" s="940"/>
      <c r="AW114" s="940"/>
      <c r="AX114" s="940"/>
      <c r="AY114" s="940"/>
      <c r="AZ114" s="953" t="s">
        <v>446</v>
      </c>
      <c r="BA114" s="954"/>
      <c r="BB114" s="954"/>
      <c r="BC114" s="954"/>
      <c r="BD114" s="954"/>
      <c r="BE114" s="954"/>
      <c r="BF114" s="954"/>
      <c r="BG114" s="954"/>
      <c r="BH114" s="954"/>
      <c r="BI114" s="954"/>
      <c r="BJ114" s="954"/>
      <c r="BK114" s="954"/>
      <c r="BL114" s="954"/>
      <c r="BM114" s="954"/>
      <c r="BN114" s="954"/>
      <c r="BO114" s="954"/>
      <c r="BP114" s="955"/>
      <c r="BQ114" s="956">
        <v>850471</v>
      </c>
      <c r="BR114" s="957"/>
      <c r="BS114" s="957"/>
      <c r="BT114" s="957"/>
      <c r="BU114" s="957"/>
      <c r="BV114" s="957">
        <v>770836</v>
      </c>
      <c r="BW114" s="957"/>
      <c r="BX114" s="957"/>
      <c r="BY114" s="957"/>
      <c r="BZ114" s="957"/>
      <c r="CA114" s="957">
        <v>748147</v>
      </c>
      <c r="CB114" s="957"/>
      <c r="CC114" s="957"/>
      <c r="CD114" s="957"/>
      <c r="CE114" s="957"/>
      <c r="CF114" s="951">
        <v>28</v>
      </c>
      <c r="CG114" s="952"/>
      <c r="CH114" s="952"/>
      <c r="CI114" s="952"/>
      <c r="CJ114" s="952"/>
      <c r="CK114" s="979"/>
      <c r="CL114" s="980"/>
      <c r="CM114" s="953" t="s">
        <v>447</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89" t="s">
        <v>435</v>
      </c>
      <c r="DH114" s="990"/>
      <c r="DI114" s="990"/>
      <c r="DJ114" s="990"/>
      <c r="DK114" s="991"/>
      <c r="DL114" s="992" t="s">
        <v>435</v>
      </c>
      <c r="DM114" s="990"/>
      <c r="DN114" s="990"/>
      <c r="DO114" s="990"/>
      <c r="DP114" s="991"/>
      <c r="DQ114" s="992" t="s">
        <v>435</v>
      </c>
      <c r="DR114" s="990"/>
      <c r="DS114" s="990"/>
      <c r="DT114" s="990"/>
      <c r="DU114" s="991"/>
      <c r="DV114" s="993" t="s">
        <v>435</v>
      </c>
      <c r="DW114" s="994"/>
      <c r="DX114" s="994"/>
      <c r="DY114" s="994"/>
      <c r="DZ114" s="995"/>
    </row>
    <row r="115" spans="1:130" s="226" customFormat="1" ht="26.25" customHeight="1" x14ac:dyDescent="0.15">
      <c r="A115" s="985"/>
      <c r="B115" s="986"/>
      <c r="C115" s="954" t="s">
        <v>448</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68">
        <v>4261</v>
      </c>
      <c r="AB115" s="969"/>
      <c r="AC115" s="969"/>
      <c r="AD115" s="969"/>
      <c r="AE115" s="970"/>
      <c r="AF115" s="971">
        <v>8765</v>
      </c>
      <c r="AG115" s="969"/>
      <c r="AH115" s="969"/>
      <c r="AI115" s="969"/>
      <c r="AJ115" s="970"/>
      <c r="AK115" s="971">
        <v>8700</v>
      </c>
      <c r="AL115" s="969"/>
      <c r="AM115" s="969"/>
      <c r="AN115" s="969"/>
      <c r="AO115" s="970"/>
      <c r="AP115" s="972">
        <v>0.3</v>
      </c>
      <c r="AQ115" s="973"/>
      <c r="AR115" s="973"/>
      <c r="AS115" s="973"/>
      <c r="AT115" s="974"/>
      <c r="AU115" s="939"/>
      <c r="AV115" s="940"/>
      <c r="AW115" s="940"/>
      <c r="AX115" s="940"/>
      <c r="AY115" s="940"/>
      <c r="AZ115" s="953" t="s">
        <v>449</v>
      </c>
      <c r="BA115" s="954"/>
      <c r="BB115" s="954"/>
      <c r="BC115" s="954"/>
      <c r="BD115" s="954"/>
      <c r="BE115" s="954"/>
      <c r="BF115" s="954"/>
      <c r="BG115" s="954"/>
      <c r="BH115" s="954"/>
      <c r="BI115" s="954"/>
      <c r="BJ115" s="954"/>
      <c r="BK115" s="954"/>
      <c r="BL115" s="954"/>
      <c r="BM115" s="954"/>
      <c r="BN115" s="954"/>
      <c r="BO115" s="954"/>
      <c r="BP115" s="955"/>
      <c r="BQ115" s="956" t="s">
        <v>435</v>
      </c>
      <c r="BR115" s="957"/>
      <c r="BS115" s="957"/>
      <c r="BT115" s="957"/>
      <c r="BU115" s="957"/>
      <c r="BV115" s="957" t="s">
        <v>435</v>
      </c>
      <c r="BW115" s="957"/>
      <c r="BX115" s="957"/>
      <c r="BY115" s="957"/>
      <c r="BZ115" s="957"/>
      <c r="CA115" s="957" t="s">
        <v>435</v>
      </c>
      <c r="CB115" s="957"/>
      <c r="CC115" s="957"/>
      <c r="CD115" s="957"/>
      <c r="CE115" s="957"/>
      <c r="CF115" s="951" t="s">
        <v>435</v>
      </c>
      <c r="CG115" s="952"/>
      <c r="CH115" s="952"/>
      <c r="CI115" s="952"/>
      <c r="CJ115" s="952"/>
      <c r="CK115" s="979"/>
      <c r="CL115" s="980"/>
      <c r="CM115" s="953" t="s">
        <v>450</v>
      </c>
      <c r="CN115" s="954"/>
      <c r="CO115" s="954"/>
      <c r="CP115" s="954"/>
      <c r="CQ115" s="954"/>
      <c r="CR115" s="954"/>
      <c r="CS115" s="954"/>
      <c r="CT115" s="954"/>
      <c r="CU115" s="954"/>
      <c r="CV115" s="954"/>
      <c r="CW115" s="954"/>
      <c r="CX115" s="954"/>
      <c r="CY115" s="954"/>
      <c r="CZ115" s="954"/>
      <c r="DA115" s="954"/>
      <c r="DB115" s="954"/>
      <c r="DC115" s="954"/>
      <c r="DD115" s="954"/>
      <c r="DE115" s="954"/>
      <c r="DF115" s="955"/>
      <c r="DG115" s="989" t="s">
        <v>435</v>
      </c>
      <c r="DH115" s="990"/>
      <c r="DI115" s="990"/>
      <c r="DJ115" s="990"/>
      <c r="DK115" s="991"/>
      <c r="DL115" s="992" t="s">
        <v>435</v>
      </c>
      <c r="DM115" s="990"/>
      <c r="DN115" s="990"/>
      <c r="DO115" s="990"/>
      <c r="DP115" s="991"/>
      <c r="DQ115" s="992" t="s">
        <v>435</v>
      </c>
      <c r="DR115" s="990"/>
      <c r="DS115" s="990"/>
      <c r="DT115" s="990"/>
      <c r="DU115" s="991"/>
      <c r="DV115" s="993" t="s">
        <v>435</v>
      </c>
      <c r="DW115" s="994"/>
      <c r="DX115" s="994"/>
      <c r="DY115" s="994"/>
      <c r="DZ115" s="995"/>
    </row>
    <row r="116" spans="1:130" s="226" customFormat="1" ht="26.25" customHeight="1" x14ac:dyDescent="0.15">
      <c r="A116" s="987"/>
      <c r="B116" s="988"/>
      <c r="C116" s="996" t="s">
        <v>451</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241</v>
      </c>
      <c r="AB116" s="990"/>
      <c r="AC116" s="990"/>
      <c r="AD116" s="990"/>
      <c r="AE116" s="991"/>
      <c r="AF116" s="992">
        <v>36</v>
      </c>
      <c r="AG116" s="990"/>
      <c r="AH116" s="990"/>
      <c r="AI116" s="990"/>
      <c r="AJ116" s="991"/>
      <c r="AK116" s="992" t="s">
        <v>435</v>
      </c>
      <c r="AL116" s="990"/>
      <c r="AM116" s="990"/>
      <c r="AN116" s="990"/>
      <c r="AO116" s="991"/>
      <c r="AP116" s="993" t="s">
        <v>435</v>
      </c>
      <c r="AQ116" s="994"/>
      <c r="AR116" s="994"/>
      <c r="AS116" s="994"/>
      <c r="AT116" s="995"/>
      <c r="AU116" s="939"/>
      <c r="AV116" s="940"/>
      <c r="AW116" s="940"/>
      <c r="AX116" s="940"/>
      <c r="AY116" s="940"/>
      <c r="AZ116" s="998" t="s">
        <v>452</v>
      </c>
      <c r="BA116" s="999"/>
      <c r="BB116" s="999"/>
      <c r="BC116" s="999"/>
      <c r="BD116" s="999"/>
      <c r="BE116" s="999"/>
      <c r="BF116" s="999"/>
      <c r="BG116" s="999"/>
      <c r="BH116" s="999"/>
      <c r="BI116" s="999"/>
      <c r="BJ116" s="999"/>
      <c r="BK116" s="999"/>
      <c r="BL116" s="999"/>
      <c r="BM116" s="999"/>
      <c r="BN116" s="999"/>
      <c r="BO116" s="999"/>
      <c r="BP116" s="1000"/>
      <c r="BQ116" s="956" t="s">
        <v>435</v>
      </c>
      <c r="BR116" s="957"/>
      <c r="BS116" s="957"/>
      <c r="BT116" s="957"/>
      <c r="BU116" s="957"/>
      <c r="BV116" s="957" t="s">
        <v>435</v>
      </c>
      <c r="BW116" s="957"/>
      <c r="BX116" s="957"/>
      <c r="BY116" s="957"/>
      <c r="BZ116" s="957"/>
      <c r="CA116" s="957" t="s">
        <v>435</v>
      </c>
      <c r="CB116" s="957"/>
      <c r="CC116" s="957"/>
      <c r="CD116" s="957"/>
      <c r="CE116" s="957"/>
      <c r="CF116" s="951" t="s">
        <v>435</v>
      </c>
      <c r="CG116" s="952"/>
      <c r="CH116" s="952"/>
      <c r="CI116" s="952"/>
      <c r="CJ116" s="952"/>
      <c r="CK116" s="979"/>
      <c r="CL116" s="980"/>
      <c r="CM116" s="953" t="s">
        <v>453</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89" t="s">
        <v>435</v>
      </c>
      <c r="DH116" s="990"/>
      <c r="DI116" s="990"/>
      <c r="DJ116" s="990"/>
      <c r="DK116" s="991"/>
      <c r="DL116" s="992" t="s">
        <v>435</v>
      </c>
      <c r="DM116" s="990"/>
      <c r="DN116" s="990"/>
      <c r="DO116" s="990"/>
      <c r="DP116" s="991"/>
      <c r="DQ116" s="992" t="s">
        <v>435</v>
      </c>
      <c r="DR116" s="990"/>
      <c r="DS116" s="990"/>
      <c r="DT116" s="990"/>
      <c r="DU116" s="991"/>
      <c r="DV116" s="993" t="s">
        <v>435</v>
      </c>
      <c r="DW116" s="994"/>
      <c r="DX116" s="994"/>
      <c r="DY116" s="994"/>
      <c r="DZ116" s="995"/>
    </row>
    <row r="117" spans="1:130" s="226" customFormat="1" ht="26.25" customHeight="1" x14ac:dyDescent="0.15">
      <c r="A117" s="94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08" t="s">
        <v>454</v>
      </c>
      <c r="Z117" s="925"/>
      <c r="AA117" s="1009">
        <v>507129</v>
      </c>
      <c r="AB117" s="1010"/>
      <c r="AC117" s="1010"/>
      <c r="AD117" s="1010"/>
      <c r="AE117" s="1011"/>
      <c r="AF117" s="1012">
        <v>524386</v>
      </c>
      <c r="AG117" s="1010"/>
      <c r="AH117" s="1010"/>
      <c r="AI117" s="1010"/>
      <c r="AJ117" s="1011"/>
      <c r="AK117" s="1012">
        <v>543490</v>
      </c>
      <c r="AL117" s="1010"/>
      <c r="AM117" s="1010"/>
      <c r="AN117" s="1010"/>
      <c r="AO117" s="1011"/>
      <c r="AP117" s="1013"/>
      <c r="AQ117" s="1014"/>
      <c r="AR117" s="1014"/>
      <c r="AS117" s="1014"/>
      <c r="AT117" s="1015"/>
      <c r="AU117" s="939"/>
      <c r="AV117" s="940"/>
      <c r="AW117" s="940"/>
      <c r="AX117" s="940"/>
      <c r="AY117" s="940"/>
      <c r="AZ117" s="1005" t="s">
        <v>455</v>
      </c>
      <c r="BA117" s="1006"/>
      <c r="BB117" s="1006"/>
      <c r="BC117" s="1006"/>
      <c r="BD117" s="1006"/>
      <c r="BE117" s="1006"/>
      <c r="BF117" s="1006"/>
      <c r="BG117" s="1006"/>
      <c r="BH117" s="1006"/>
      <c r="BI117" s="1006"/>
      <c r="BJ117" s="1006"/>
      <c r="BK117" s="1006"/>
      <c r="BL117" s="1006"/>
      <c r="BM117" s="1006"/>
      <c r="BN117" s="1006"/>
      <c r="BO117" s="1006"/>
      <c r="BP117" s="1007"/>
      <c r="BQ117" s="956" t="s">
        <v>435</v>
      </c>
      <c r="BR117" s="957"/>
      <c r="BS117" s="957"/>
      <c r="BT117" s="957"/>
      <c r="BU117" s="957"/>
      <c r="BV117" s="957" t="s">
        <v>435</v>
      </c>
      <c r="BW117" s="957"/>
      <c r="BX117" s="957"/>
      <c r="BY117" s="957"/>
      <c r="BZ117" s="957"/>
      <c r="CA117" s="957" t="s">
        <v>435</v>
      </c>
      <c r="CB117" s="957"/>
      <c r="CC117" s="957"/>
      <c r="CD117" s="957"/>
      <c r="CE117" s="957"/>
      <c r="CF117" s="951" t="s">
        <v>435</v>
      </c>
      <c r="CG117" s="952"/>
      <c r="CH117" s="952"/>
      <c r="CI117" s="952"/>
      <c r="CJ117" s="952"/>
      <c r="CK117" s="979"/>
      <c r="CL117" s="980"/>
      <c r="CM117" s="953" t="s">
        <v>456</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89" t="s">
        <v>435</v>
      </c>
      <c r="DH117" s="990"/>
      <c r="DI117" s="990"/>
      <c r="DJ117" s="990"/>
      <c r="DK117" s="991"/>
      <c r="DL117" s="992" t="s">
        <v>435</v>
      </c>
      <c r="DM117" s="990"/>
      <c r="DN117" s="990"/>
      <c r="DO117" s="990"/>
      <c r="DP117" s="991"/>
      <c r="DQ117" s="992" t="s">
        <v>435</v>
      </c>
      <c r="DR117" s="990"/>
      <c r="DS117" s="990"/>
      <c r="DT117" s="990"/>
      <c r="DU117" s="991"/>
      <c r="DV117" s="993" t="s">
        <v>435</v>
      </c>
      <c r="DW117" s="994"/>
      <c r="DX117" s="994"/>
      <c r="DY117" s="994"/>
      <c r="DZ117" s="995"/>
    </row>
    <row r="118" spans="1:130" s="226" customFormat="1" ht="26.25" customHeight="1" x14ac:dyDescent="0.15">
      <c r="A118" s="94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426</v>
      </c>
      <c r="AB118" s="924"/>
      <c r="AC118" s="924"/>
      <c r="AD118" s="924"/>
      <c r="AE118" s="925"/>
      <c r="AF118" s="923" t="s">
        <v>427</v>
      </c>
      <c r="AG118" s="924"/>
      <c r="AH118" s="924"/>
      <c r="AI118" s="924"/>
      <c r="AJ118" s="925"/>
      <c r="AK118" s="923" t="s">
        <v>301</v>
      </c>
      <c r="AL118" s="924"/>
      <c r="AM118" s="924"/>
      <c r="AN118" s="924"/>
      <c r="AO118" s="925"/>
      <c r="AP118" s="1001" t="s">
        <v>428</v>
      </c>
      <c r="AQ118" s="1002"/>
      <c r="AR118" s="1002"/>
      <c r="AS118" s="1002"/>
      <c r="AT118" s="1003"/>
      <c r="AU118" s="939"/>
      <c r="AV118" s="940"/>
      <c r="AW118" s="940"/>
      <c r="AX118" s="940"/>
      <c r="AY118" s="940"/>
      <c r="AZ118" s="1004" t="s">
        <v>457</v>
      </c>
      <c r="BA118" s="996"/>
      <c r="BB118" s="996"/>
      <c r="BC118" s="996"/>
      <c r="BD118" s="996"/>
      <c r="BE118" s="996"/>
      <c r="BF118" s="996"/>
      <c r="BG118" s="996"/>
      <c r="BH118" s="996"/>
      <c r="BI118" s="996"/>
      <c r="BJ118" s="996"/>
      <c r="BK118" s="996"/>
      <c r="BL118" s="996"/>
      <c r="BM118" s="996"/>
      <c r="BN118" s="996"/>
      <c r="BO118" s="996"/>
      <c r="BP118" s="997"/>
      <c r="BQ118" s="1030" t="s">
        <v>435</v>
      </c>
      <c r="BR118" s="1031"/>
      <c r="BS118" s="1031"/>
      <c r="BT118" s="1031"/>
      <c r="BU118" s="1031"/>
      <c r="BV118" s="1031" t="s">
        <v>435</v>
      </c>
      <c r="BW118" s="1031"/>
      <c r="BX118" s="1031"/>
      <c r="BY118" s="1031"/>
      <c r="BZ118" s="1031"/>
      <c r="CA118" s="1031" t="s">
        <v>435</v>
      </c>
      <c r="CB118" s="1031"/>
      <c r="CC118" s="1031"/>
      <c r="CD118" s="1031"/>
      <c r="CE118" s="1031"/>
      <c r="CF118" s="951" t="s">
        <v>435</v>
      </c>
      <c r="CG118" s="952"/>
      <c r="CH118" s="952"/>
      <c r="CI118" s="952"/>
      <c r="CJ118" s="952"/>
      <c r="CK118" s="979"/>
      <c r="CL118" s="980"/>
      <c r="CM118" s="953" t="s">
        <v>458</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89" t="s">
        <v>435</v>
      </c>
      <c r="DH118" s="990"/>
      <c r="DI118" s="990"/>
      <c r="DJ118" s="990"/>
      <c r="DK118" s="991"/>
      <c r="DL118" s="992" t="s">
        <v>435</v>
      </c>
      <c r="DM118" s="990"/>
      <c r="DN118" s="990"/>
      <c r="DO118" s="990"/>
      <c r="DP118" s="991"/>
      <c r="DQ118" s="992" t="s">
        <v>435</v>
      </c>
      <c r="DR118" s="990"/>
      <c r="DS118" s="990"/>
      <c r="DT118" s="990"/>
      <c r="DU118" s="991"/>
      <c r="DV118" s="993" t="s">
        <v>435</v>
      </c>
      <c r="DW118" s="994"/>
      <c r="DX118" s="994"/>
      <c r="DY118" s="994"/>
      <c r="DZ118" s="995"/>
    </row>
    <row r="119" spans="1:130" s="226" customFormat="1" ht="26.25" customHeight="1" x14ac:dyDescent="0.15">
      <c r="A119" s="1087" t="s">
        <v>432</v>
      </c>
      <c r="B119" s="978"/>
      <c r="C119" s="960" t="s">
        <v>433</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930">
        <v>4034</v>
      </c>
      <c r="AB119" s="931"/>
      <c r="AC119" s="931"/>
      <c r="AD119" s="931"/>
      <c r="AE119" s="932"/>
      <c r="AF119" s="933">
        <v>8123</v>
      </c>
      <c r="AG119" s="931"/>
      <c r="AH119" s="931"/>
      <c r="AI119" s="931"/>
      <c r="AJ119" s="932"/>
      <c r="AK119" s="933">
        <v>8053</v>
      </c>
      <c r="AL119" s="931"/>
      <c r="AM119" s="931"/>
      <c r="AN119" s="931"/>
      <c r="AO119" s="932"/>
      <c r="AP119" s="934">
        <v>0.3</v>
      </c>
      <c r="AQ119" s="935"/>
      <c r="AR119" s="935"/>
      <c r="AS119" s="935"/>
      <c r="AT119" s="936"/>
      <c r="AU119" s="941"/>
      <c r="AV119" s="942"/>
      <c r="AW119" s="942"/>
      <c r="AX119" s="942"/>
      <c r="AY119" s="942"/>
      <c r="AZ119" s="247" t="s">
        <v>186</v>
      </c>
      <c r="BA119" s="247"/>
      <c r="BB119" s="247"/>
      <c r="BC119" s="247"/>
      <c r="BD119" s="247"/>
      <c r="BE119" s="247"/>
      <c r="BF119" s="247"/>
      <c r="BG119" s="247"/>
      <c r="BH119" s="247"/>
      <c r="BI119" s="247"/>
      <c r="BJ119" s="247"/>
      <c r="BK119" s="247"/>
      <c r="BL119" s="247"/>
      <c r="BM119" s="247"/>
      <c r="BN119" s="247"/>
      <c r="BO119" s="1008" t="s">
        <v>459</v>
      </c>
      <c r="BP119" s="1036"/>
      <c r="BQ119" s="1030">
        <v>7450418</v>
      </c>
      <c r="BR119" s="1031"/>
      <c r="BS119" s="1031"/>
      <c r="BT119" s="1031"/>
      <c r="BU119" s="1031"/>
      <c r="BV119" s="1031">
        <v>7498583</v>
      </c>
      <c r="BW119" s="1031"/>
      <c r="BX119" s="1031"/>
      <c r="BY119" s="1031"/>
      <c r="BZ119" s="1031"/>
      <c r="CA119" s="1031">
        <v>7340150</v>
      </c>
      <c r="CB119" s="1031"/>
      <c r="CC119" s="1031"/>
      <c r="CD119" s="1031"/>
      <c r="CE119" s="1031"/>
      <c r="CF119" s="1032"/>
      <c r="CG119" s="1033"/>
      <c r="CH119" s="1033"/>
      <c r="CI119" s="1033"/>
      <c r="CJ119" s="1034"/>
      <c r="CK119" s="981"/>
      <c r="CL119" s="982"/>
      <c r="CM119" s="1004" t="s">
        <v>460</v>
      </c>
      <c r="CN119" s="996"/>
      <c r="CO119" s="996"/>
      <c r="CP119" s="996"/>
      <c r="CQ119" s="996"/>
      <c r="CR119" s="996"/>
      <c r="CS119" s="996"/>
      <c r="CT119" s="996"/>
      <c r="CU119" s="996"/>
      <c r="CV119" s="996"/>
      <c r="CW119" s="996"/>
      <c r="CX119" s="996"/>
      <c r="CY119" s="996"/>
      <c r="CZ119" s="996"/>
      <c r="DA119" s="996"/>
      <c r="DB119" s="996"/>
      <c r="DC119" s="996"/>
      <c r="DD119" s="996"/>
      <c r="DE119" s="996"/>
      <c r="DF119" s="997"/>
      <c r="DG119" s="1035">
        <v>231136</v>
      </c>
      <c r="DH119" s="1017"/>
      <c r="DI119" s="1017"/>
      <c r="DJ119" s="1017"/>
      <c r="DK119" s="1018"/>
      <c r="DL119" s="1016">
        <v>230494</v>
      </c>
      <c r="DM119" s="1017"/>
      <c r="DN119" s="1017"/>
      <c r="DO119" s="1017"/>
      <c r="DP119" s="1018"/>
      <c r="DQ119" s="1016">
        <v>229847</v>
      </c>
      <c r="DR119" s="1017"/>
      <c r="DS119" s="1017"/>
      <c r="DT119" s="1017"/>
      <c r="DU119" s="1018"/>
      <c r="DV119" s="1019">
        <v>8.6</v>
      </c>
      <c r="DW119" s="1020"/>
      <c r="DX119" s="1020"/>
      <c r="DY119" s="1020"/>
      <c r="DZ119" s="1021"/>
    </row>
    <row r="120" spans="1:130" s="226" customFormat="1" ht="26.25" customHeight="1" x14ac:dyDescent="0.15">
      <c r="A120" s="1088"/>
      <c r="B120" s="980"/>
      <c r="C120" s="953" t="s">
        <v>437</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t="s">
        <v>435</v>
      </c>
      <c r="AB120" s="990"/>
      <c r="AC120" s="990"/>
      <c r="AD120" s="990"/>
      <c r="AE120" s="991"/>
      <c r="AF120" s="992" t="s">
        <v>435</v>
      </c>
      <c r="AG120" s="990"/>
      <c r="AH120" s="990"/>
      <c r="AI120" s="990"/>
      <c r="AJ120" s="991"/>
      <c r="AK120" s="992" t="s">
        <v>435</v>
      </c>
      <c r="AL120" s="990"/>
      <c r="AM120" s="990"/>
      <c r="AN120" s="990"/>
      <c r="AO120" s="991"/>
      <c r="AP120" s="993" t="s">
        <v>435</v>
      </c>
      <c r="AQ120" s="994"/>
      <c r="AR120" s="994"/>
      <c r="AS120" s="994"/>
      <c r="AT120" s="995"/>
      <c r="AU120" s="1022" t="s">
        <v>461</v>
      </c>
      <c r="AV120" s="1023"/>
      <c r="AW120" s="1023"/>
      <c r="AX120" s="1023"/>
      <c r="AY120" s="1024"/>
      <c r="AZ120" s="960" t="s">
        <v>462</v>
      </c>
      <c r="BA120" s="928"/>
      <c r="BB120" s="928"/>
      <c r="BC120" s="928"/>
      <c r="BD120" s="928"/>
      <c r="BE120" s="928"/>
      <c r="BF120" s="928"/>
      <c r="BG120" s="928"/>
      <c r="BH120" s="928"/>
      <c r="BI120" s="928"/>
      <c r="BJ120" s="928"/>
      <c r="BK120" s="928"/>
      <c r="BL120" s="928"/>
      <c r="BM120" s="928"/>
      <c r="BN120" s="928"/>
      <c r="BO120" s="928"/>
      <c r="BP120" s="929"/>
      <c r="BQ120" s="961">
        <v>1580484</v>
      </c>
      <c r="BR120" s="962"/>
      <c r="BS120" s="962"/>
      <c r="BT120" s="962"/>
      <c r="BU120" s="962"/>
      <c r="BV120" s="962">
        <v>1664046</v>
      </c>
      <c r="BW120" s="962"/>
      <c r="BX120" s="962"/>
      <c r="BY120" s="962"/>
      <c r="BZ120" s="962"/>
      <c r="CA120" s="962">
        <v>1821889</v>
      </c>
      <c r="CB120" s="962"/>
      <c r="CC120" s="962"/>
      <c r="CD120" s="962"/>
      <c r="CE120" s="962"/>
      <c r="CF120" s="975">
        <v>68.2</v>
      </c>
      <c r="CG120" s="976"/>
      <c r="CH120" s="976"/>
      <c r="CI120" s="976"/>
      <c r="CJ120" s="976"/>
      <c r="CK120" s="1037" t="s">
        <v>463</v>
      </c>
      <c r="CL120" s="1038"/>
      <c r="CM120" s="1038"/>
      <c r="CN120" s="1038"/>
      <c r="CO120" s="1039"/>
      <c r="CP120" s="1045" t="s">
        <v>464</v>
      </c>
      <c r="CQ120" s="1046"/>
      <c r="CR120" s="1046"/>
      <c r="CS120" s="1046"/>
      <c r="CT120" s="1046"/>
      <c r="CU120" s="1046"/>
      <c r="CV120" s="1046"/>
      <c r="CW120" s="1046"/>
      <c r="CX120" s="1046"/>
      <c r="CY120" s="1046"/>
      <c r="CZ120" s="1046"/>
      <c r="DA120" s="1046"/>
      <c r="DB120" s="1046"/>
      <c r="DC120" s="1046"/>
      <c r="DD120" s="1046"/>
      <c r="DE120" s="1046"/>
      <c r="DF120" s="1047"/>
      <c r="DG120" s="961">
        <v>877070</v>
      </c>
      <c r="DH120" s="962"/>
      <c r="DI120" s="962"/>
      <c r="DJ120" s="962"/>
      <c r="DK120" s="962"/>
      <c r="DL120" s="962">
        <v>853293</v>
      </c>
      <c r="DM120" s="962"/>
      <c r="DN120" s="962"/>
      <c r="DO120" s="962"/>
      <c r="DP120" s="962"/>
      <c r="DQ120" s="962">
        <v>821768</v>
      </c>
      <c r="DR120" s="962"/>
      <c r="DS120" s="962"/>
      <c r="DT120" s="962"/>
      <c r="DU120" s="962"/>
      <c r="DV120" s="963">
        <v>30.8</v>
      </c>
      <c r="DW120" s="963"/>
      <c r="DX120" s="963"/>
      <c r="DY120" s="963"/>
      <c r="DZ120" s="964"/>
    </row>
    <row r="121" spans="1:130" s="226" customFormat="1" ht="26.25" customHeight="1" x14ac:dyDescent="0.15">
      <c r="A121" s="1088"/>
      <c r="B121" s="980"/>
      <c r="C121" s="1005" t="s">
        <v>465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9" t="s">
        <v>435</v>
      </c>
      <c r="AB121" s="990"/>
      <c r="AC121" s="990"/>
      <c r="AD121" s="990"/>
      <c r="AE121" s="991"/>
      <c r="AF121" s="992" t="s">
        <v>435</v>
      </c>
      <c r="AG121" s="990"/>
      <c r="AH121" s="990"/>
      <c r="AI121" s="990"/>
      <c r="AJ121" s="991"/>
      <c r="AK121" s="992" t="s">
        <v>435</v>
      </c>
      <c r="AL121" s="990"/>
      <c r="AM121" s="990"/>
      <c r="AN121" s="990"/>
      <c r="AO121" s="991"/>
      <c r="AP121" s="993" t="s">
        <v>435</v>
      </c>
      <c r="AQ121" s="994"/>
      <c r="AR121" s="994"/>
      <c r="AS121" s="994"/>
      <c r="AT121" s="995"/>
      <c r="AU121" s="1025"/>
      <c r="AV121" s="1026"/>
      <c r="AW121" s="1026"/>
      <c r="AX121" s="1026"/>
      <c r="AY121" s="1027"/>
      <c r="AZ121" s="953" t="s">
        <v>466</v>
      </c>
      <c r="BA121" s="954"/>
      <c r="BB121" s="954"/>
      <c r="BC121" s="954"/>
      <c r="BD121" s="954"/>
      <c r="BE121" s="954"/>
      <c r="BF121" s="954"/>
      <c r="BG121" s="954"/>
      <c r="BH121" s="954"/>
      <c r="BI121" s="954"/>
      <c r="BJ121" s="954"/>
      <c r="BK121" s="954"/>
      <c r="BL121" s="954"/>
      <c r="BM121" s="954"/>
      <c r="BN121" s="954"/>
      <c r="BO121" s="954"/>
      <c r="BP121" s="955"/>
      <c r="BQ121" s="956">
        <v>85332</v>
      </c>
      <c r="BR121" s="957"/>
      <c r="BS121" s="957"/>
      <c r="BT121" s="957"/>
      <c r="BU121" s="957"/>
      <c r="BV121" s="957">
        <v>77856</v>
      </c>
      <c r="BW121" s="957"/>
      <c r="BX121" s="957"/>
      <c r="BY121" s="957"/>
      <c r="BZ121" s="957"/>
      <c r="CA121" s="957">
        <v>63331</v>
      </c>
      <c r="CB121" s="957"/>
      <c r="CC121" s="957"/>
      <c r="CD121" s="957"/>
      <c r="CE121" s="957"/>
      <c r="CF121" s="951">
        <v>2.4</v>
      </c>
      <c r="CG121" s="952"/>
      <c r="CH121" s="952"/>
      <c r="CI121" s="952"/>
      <c r="CJ121" s="952"/>
      <c r="CK121" s="1040"/>
      <c r="CL121" s="1041"/>
      <c r="CM121" s="1041"/>
      <c r="CN121" s="1041"/>
      <c r="CO121" s="1042"/>
      <c r="CP121" s="1050" t="s">
        <v>467</v>
      </c>
      <c r="CQ121" s="1051"/>
      <c r="CR121" s="1051"/>
      <c r="CS121" s="1051"/>
      <c r="CT121" s="1051"/>
      <c r="CU121" s="1051"/>
      <c r="CV121" s="1051"/>
      <c r="CW121" s="1051"/>
      <c r="CX121" s="1051"/>
      <c r="CY121" s="1051"/>
      <c r="CZ121" s="1051"/>
      <c r="DA121" s="1051"/>
      <c r="DB121" s="1051"/>
      <c r="DC121" s="1051"/>
      <c r="DD121" s="1051"/>
      <c r="DE121" s="1051"/>
      <c r="DF121" s="1052"/>
      <c r="DG121" s="956" t="s">
        <v>435</v>
      </c>
      <c r="DH121" s="957"/>
      <c r="DI121" s="957"/>
      <c r="DJ121" s="957"/>
      <c r="DK121" s="957"/>
      <c r="DL121" s="957" t="s">
        <v>435</v>
      </c>
      <c r="DM121" s="957"/>
      <c r="DN121" s="957"/>
      <c r="DO121" s="957"/>
      <c r="DP121" s="957"/>
      <c r="DQ121" s="957" t="s">
        <v>435</v>
      </c>
      <c r="DR121" s="957"/>
      <c r="DS121" s="957"/>
      <c r="DT121" s="957"/>
      <c r="DU121" s="957"/>
      <c r="DV121" s="958" t="s">
        <v>435</v>
      </c>
      <c r="DW121" s="958"/>
      <c r="DX121" s="958"/>
      <c r="DY121" s="958"/>
      <c r="DZ121" s="959"/>
    </row>
    <row r="122" spans="1:130" s="226" customFormat="1" ht="26.25" customHeight="1" x14ac:dyDescent="0.15">
      <c r="A122" s="1088"/>
      <c r="B122" s="980"/>
      <c r="C122" s="953" t="s">
        <v>447</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t="s">
        <v>435</v>
      </c>
      <c r="AB122" s="990"/>
      <c r="AC122" s="990"/>
      <c r="AD122" s="990"/>
      <c r="AE122" s="991"/>
      <c r="AF122" s="992" t="s">
        <v>435</v>
      </c>
      <c r="AG122" s="990"/>
      <c r="AH122" s="990"/>
      <c r="AI122" s="990"/>
      <c r="AJ122" s="991"/>
      <c r="AK122" s="992" t="s">
        <v>435</v>
      </c>
      <c r="AL122" s="990"/>
      <c r="AM122" s="990"/>
      <c r="AN122" s="990"/>
      <c r="AO122" s="991"/>
      <c r="AP122" s="993" t="s">
        <v>435</v>
      </c>
      <c r="AQ122" s="994"/>
      <c r="AR122" s="994"/>
      <c r="AS122" s="994"/>
      <c r="AT122" s="995"/>
      <c r="AU122" s="1025"/>
      <c r="AV122" s="1026"/>
      <c r="AW122" s="1026"/>
      <c r="AX122" s="1026"/>
      <c r="AY122" s="1027"/>
      <c r="AZ122" s="1004" t="s">
        <v>468</v>
      </c>
      <c r="BA122" s="996"/>
      <c r="BB122" s="996"/>
      <c r="BC122" s="996"/>
      <c r="BD122" s="996"/>
      <c r="BE122" s="996"/>
      <c r="BF122" s="996"/>
      <c r="BG122" s="996"/>
      <c r="BH122" s="996"/>
      <c r="BI122" s="996"/>
      <c r="BJ122" s="996"/>
      <c r="BK122" s="996"/>
      <c r="BL122" s="996"/>
      <c r="BM122" s="996"/>
      <c r="BN122" s="996"/>
      <c r="BO122" s="996"/>
      <c r="BP122" s="997"/>
      <c r="BQ122" s="1030">
        <v>4526529</v>
      </c>
      <c r="BR122" s="1031"/>
      <c r="BS122" s="1031"/>
      <c r="BT122" s="1031"/>
      <c r="BU122" s="1031"/>
      <c r="BV122" s="1031">
        <v>4491470</v>
      </c>
      <c r="BW122" s="1031"/>
      <c r="BX122" s="1031"/>
      <c r="BY122" s="1031"/>
      <c r="BZ122" s="1031"/>
      <c r="CA122" s="1031">
        <v>4514545</v>
      </c>
      <c r="CB122" s="1031"/>
      <c r="CC122" s="1031"/>
      <c r="CD122" s="1031"/>
      <c r="CE122" s="1031"/>
      <c r="CF122" s="1048">
        <v>169.1</v>
      </c>
      <c r="CG122" s="1049"/>
      <c r="CH122" s="1049"/>
      <c r="CI122" s="1049"/>
      <c r="CJ122" s="1049"/>
      <c r="CK122" s="1040"/>
      <c r="CL122" s="1041"/>
      <c r="CM122" s="1041"/>
      <c r="CN122" s="1041"/>
      <c r="CO122" s="1042"/>
      <c r="CP122" s="1050" t="s">
        <v>469</v>
      </c>
      <c r="CQ122" s="1051"/>
      <c r="CR122" s="1051"/>
      <c r="CS122" s="1051"/>
      <c r="CT122" s="1051"/>
      <c r="CU122" s="1051"/>
      <c r="CV122" s="1051"/>
      <c r="CW122" s="1051"/>
      <c r="CX122" s="1051"/>
      <c r="CY122" s="1051"/>
      <c r="CZ122" s="1051"/>
      <c r="DA122" s="1051"/>
      <c r="DB122" s="1051"/>
      <c r="DC122" s="1051"/>
      <c r="DD122" s="1051"/>
      <c r="DE122" s="1051"/>
      <c r="DF122" s="1052"/>
      <c r="DG122" s="956" t="s">
        <v>435</v>
      </c>
      <c r="DH122" s="957"/>
      <c r="DI122" s="957"/>
      <c r="DJ122" s="957"/>
      <c r="DK122" s="957"/>
      <c r="DL122" s="957" t="s">
        <v>435</v>
      </c>
      <c r="DM122" s="957"/>
      <c r="DN122" s="957"/>
      <c r="DO122" s="957"/>
      <c r="DP122" s="957"/>
      <c r="DQ122" s="957" t="s">
        <v>435</v>
      </c>
      <c r="DR122" s="957"/>
      <c r="DS122" s="957"/>
      <c r="DT122" s="957"/>
      <c r="DU122" s="957"/>
      <c r="DV122" s="958" t="s">
        <v>435</v>
      </c>
      <c r="DW122" s="958"/>
      <c r="DX122" s="958"/>
      <c r="DY122" s="958"/>
      <c r="DZ122" s="959"/>
    </row>
    <row r="123" spans="1:130" s="226" customFormat="1" ht="26.25" customHeight="1" x14ac:dyDescent="0.15">
      <c r="A123" s="1088"/>
      <c r="B123" s="980"/>
      <c r="C123" s="953" t="s">
        <v>453</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t="s">
        <v>435</v>
      </c>
      <c r="AB123" s="990"/>
      <c r="AC123" s="990"/>
      <c r="AD123" s="990"/>
      <c r="AE123" s="991"/>
      <c r="AF123" s="992" t="s">
        <v>435</v>
      </c>
      <c r="AG123" s="990"/>
      <c r="AH123" s="990"/>
      <c r="AI123" s="990"/>
      <c r="AJ123" s="991"/>
      <c r="AK123" s="992" t="s">
        <v>435</v>
      </c>
      <c r="AL123" s="990"/>
      <c r="AM123" s="990"/>
      <c r="AN123" s="990"/>
      <c r="AO123" s="991"/>
      <c r="AP123" s="993" t="s">
        <v>435</v>
      </c>
      <c r="AQ123" s="994"/>
      <c r="AR123" s="994"/>
      <c r="AS123" s="994"/>
      <c r="AT123" s="995"/>
      <c r="AU123" s="1028"/>
      <c r="AV123" s="1029"/>
      <c r="AW123" s="1029"/>
      <c r="AX123" s="1029"/>
      <c r="AY123" s="1029"/>
      <c r="AZ123" s="247" t="s">
        <v>186</v>
      </c>
      <c r="BA123" s="247"/>
      <c r="BB123" s="247"/>
      <c r="BC123" s="247"/>
      <c r="BD123" s="247"/>
      <c r="BE123" s="247"/>
      <c r="BF123" s="247"/>
      <c r="BG123" s="247"/>
      <c r="BH123" s="247"/>
      <c r="BI123" s="247"/>
      <c r="BJ123" s="247"/>
      <c r="BK123" s="247"/>
      <c r="BL123" s="247"/>
      <c r="BM123" s="247"/>
      <c r="BN123" s="247"/>
      <c r="BO123" s="1008" t="s">
        <v>470</v>
      </c>
      <c r="BP123" s="1036"/>
      <c r="BQ123" s="1094">
        <v>6192345</v>
      </c>
      <c r="BR123" s="1095"/>
      <c r="BS123" s="1095"/>
      <c r="BT123" s="1095"/>
      <c r="BU123" s="1095"/>
      <c r="BV123" s="1095">
        <v>6233372</v>
      </c>
      <c r="BW123" s="1095"/>
      <c r="BX123" s="1095"/>
      <c r="BY123" s="1095"/>
      <c r="BZ123" s="1095"/>
      <c r="CA123" s="1095">
        <v>6399765</v>
      </c>
      <c r="CB123" s="1095"/>
      <c r="CC123" s="1095"/>
      <c r="CD123" s="1095"/>
      <c r="CE123" s="1095"/>
      <c r="CF123" s="1032"/>
      <c r="CG123" s="1033"/>
      <c r="CH123" s="1033"/>
      <c r="CI123" s="1033"/>
      <c r="CJ123" s="1034"/>
      <c r="CK123" s="1040"/>
      <c r="CL123" s="1041"/>
      <c r="CM123" s="1041"/>
      <c r="CN123" s="1041"/>
      <c r="CO123" s="1042"/>
      <c r="CP123" s="1050" t="s">
        <v>471</v>
      </c>
      <c r="CQ123" s="1051"/>
      <c r="CR123" s="1051"/>
      <c r="CS123" s="1051"/>
      <c r="CT123" s="1051"/>
      <c r="CU123" s="1051"/>
      <c r="CV123" s="1051"/>
      <c r="CW123" s="1051"/>
      <c r="CX123" s="1051"/>
      <c r="CY123" s="1051"/>
      <c r="CZ123" s="1051"/>
      <c r="DA123" s="1051"/>
      <c r="DB123" s="1051"/>
      <c r="DC123" s="1051"/>
      <c r="DD123" s="1051"/>
      <c r="DE123" s="1051"/>
      <c r="DF123" s="1052"/>
      <c r="DG123" s="989" t="s">
        <v>435</v>
      </c>
      <c r="DH123" s="990"/>
      <c r="DI123" s="990"/>
      <c r="DJ123" s="990"/>
      <c r="DK123" s="991"/>
      <c r="DL123" s="992" t="s">
        <v>128</v>
      </c>
      <c r="DM123" s="990"/>
      <c r="DN123" s="990"/>
      <c r="DO123" s="990"/>
      <c r="DP123" s="991"/>
      <c r="DQ123" s="992" t="s">
        <v>472</v>
      </c>
      <c r="DR123" s="990"/>
      <c r="DS123" s="990"/>
      <c r="DT123" s="990"/>
      <c r="DU123" s="991"/>
      <c r="DV123" s="993" t="s">
        <v>473</v>
      </c>
      <c r="DW123" s="994"/>
      <c r="DX123" s="994"/>
      <c r="DY123" s="994"/>
      <c r="DZ123" s="995"/>
    </row>
    <row r="124" spans="1:130" s="226" customFormat="1" ht="26.25" customHeight="1" thickBot="1" x14ac:dyDescent="0.2">
      <c r="A124" s="1088"/>
      <c r="B124" s="980"/>
      <c r="C124" s="953" t="s">
        <v>456</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128</v>
      </c>
      <c r="AB124" s="990"/>
      <c r="AC124" s="990"/>
      <c r="AD124" s="990"/>
      <c r="AE124" s="991"/>
      <c r="AF124" s="992" t="s">
        <v>435</v>
      </c>
      <c r="AG124" s="990"/>
      <c r="AH124" s="990"/>
      <c r="AI124" s="990"/>
      <c r="AJ124" s="991"/>
      <c r="AK124" s="992" t="s">
        <v>435</v>
      </c>
      <c r="AL124" s="990"/>
      <c r="AM124" s="990"/>
      <c r="AN124" s="990"/>
      <c r="AO124" s="991"/>
      <c r="AP124" s="993" t="s">
        <v>435</v>
      </c>
      <c r="AQ124" s="994"/>
      <c r="AR124" s="994"/>
      <c r="AS124" s="994"/>
      <c r="AT124" s="995"/>
      <c r="AU124" s="1090" t="s">
        <v>474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55</v>
      </c>
      <c r="BR124" s="1058"/>
      <c r="BS124" s="1058"/>
      <c r="BT124" s="1058"/>
      <c r="BU124" s="1058"/>
      <c r="BV124" s="1058">
        <v>51.8</v>
      </c>
      <c r="BW124" s="1058"/>
      <c r="BX124" s="1058"/>
      <c r="BY124" s="1058"/>
      <c r="BZ124" s="1058"/>
      <c r="CA124" s="1058">
        <v>35.200000000000003</v>
      </c>
      <c r="CB124" s="1058"/>
      <c r="CC124" s="1058"/>
      <c r="CD124" s="1058"/>
      <c r="CE124" s="1058"/>
      <c r="CF124" s="1059"/>
      <c r="CG124" s="1060"/>
      <c r="CH124" s="1060"/>
      <c r="CI124" s="1060"/>
      <c r="CJ124" s="1061"/>
      <c r="CK124" s="1043"/>
      <c r="CL124" s="1043"/>
      <c r="CM124" s="1043"/>
      <c r="CN124" s="1043"/>
      <c r="CO124" s="1044"/>
      <c r="CP124" s="1050" t="s">
        <v>475</v>
      </c>
      <c r="CQ124" s="1051"/>
      <c r="CR124" s="1051"/>
      <c r="CS124" s="1051"/>
      <c r="CT124" s="1051"/>
      <c r="CU124" s="1051"/>
      <c r="CV124" s="1051"/>
      <c r="CW124" s="1051"/>
      <c r="CX124" s="1051"/>
      <c r="CY124" s="1051"/>
      <c r="CZ124" s="1051"/>
      <c r="DA124" s="1051"/>
      <c r="DB124" s="1051"/>
      <c r="DC124" s="1051"/>
      <c r="DD124" s="1051"/>
      <c r="DE124" s="1051"/>
      <c r="DF124" s="1052"/>
      <c r="DG124" s="1035" t="s">
        <v>128</v>
      </c>
      <c r="DH124" s="1017"/>
      <c r="DI124" s="1017"/>
      <c r="DJ124" s="1017"/>
      <c r="DK124" s="1018"/>
      <c r="DL124" s="1016" t="s">
        <v>128</v>
      </c>
      <c r="DM124" s="1017"/>
      <c r="DN124" s="1017"/>
      <c r="DO124" s="1017"/>
      <c r="DP124" s="1018"/>
      <c r="DQ124" s="1016" t="s">
        <v>128</v>
      </c>
      <c r="DR124" s="1017"/>
      <c r="DS124" s="1017"/>
      <c r="DT124" s="1017"/>
      <c r="DU124" s="1018"/>
      <c r="DV124" s="1019" t="s">
        <v>472</v>
      </c>
      <c r="DW124" s="1020"/>
      <c r="DX124" s="1020"/>
      <c r="DY124" s="1020"/>
      <c r="DZ124" s="1021"/>
    </row>
    <row r="125" spans="1:130" s="226" customFormat="1" ht="26.25" customHeight="1" x14ac:dyDescent="0.15">
      <c r="A125" s="1088"/>
      <c r="B125" s="980"/>
      <c r="C125" s="953" t="s">
        <v>458</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128</v>
      </c>
      <c r="AB125" s="990"/>
      <c r="AC125" s="990"/>
      <c r="AD125" s="990"/>
      <c r="AE125" s="991"/>
      <c r="AF125" s="992" t="s">
        <v>472</v>
      </c>
      <c r="AG125" s="990"/>
      <c r="AH125" s="990"/>
      <c r="AI125" s="990"/>
      <c r="AJ125" s="991"/>
      <c r="AK125" s="992" t="s">
        <v>435</v>
      </c>
      <c r="AL125" s="990"/>
      <c r="AM125" s="990"/>
      <c r="AN125" s="990"/>
      <c r="AO125" s="991"/>
      <c r="AP125" s="993" t="s">
        <v>128</v>
      </c>
      <c r="AQ125" s="994"/>
      <c r="AR125" s="994"/>
      <c r="AS125" s="994"/>
      <c r="AT125" s="99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3" t="s">
        <v>476</v>
      </c>
      <c r="CL125" s="1038"/>
      <c r="CM125" s="1038"/>
      <c r="CN125" s="1038"/>
      <c r="CO125" s="1039"/>
      <c r="CP125" s="960" t="s">
        <v>477</v>
      </c>
      <c r="CQ125" s="928"/>
      <c r="CR125" s="928"/>
      <c r="CS125" s="928"/>
      <c r="CT125" s="928"/>
      <c r="CU125" s="928"/>
      <c r="CV125" s="928"/>
      <c r="CW125" s="928"/>
      <c r="CX125" s="928"/>
      <c r="CY125" s="928"/>
      <c r="CZ125" s="928"/>
      <c r="DA125" s="928"/>
      <c r="DB125" s="928"/>
      <c r="DC125" s="928"/>
      <c r="DD125" s="928"/>
      <c r="DE125" s="928"/>
      <c r="DF125" s="929"/>
      <c r="DG125" s="961" t="s">
        <v>128</v>
      </c>
      <c r="DH125" s="962"/>
      <c r="DI125" s="962"/>
      <c r="DJ125" s="962"/>
      <c r="DK125" s="962"/>
      <c r="DL125" s="962" t="s">
        <v>435</v>
      </c>
      <c r="DM125" s="962"/>
      <c r="DN125" s="962"/>
      <c r="DO125" s="962"/>
      <c r="DP125" s="962"/>
      <c r="DQ125" s="962" t="s">
        <v>472</v>
      </c>
      <c r="DR125" s="962"/>
      <c r="DS125" s="962"/>
      <c r="DT125" s="962"/>
      <c r="DU125" s="962"/>
      <c r="DV125" s="963" t="s">
        <v>128</v>
      </c>
      <c r="DW125" s="963"/>
      <c r="DX125" s="963"/>
      <c r="DY125" s="963"/>
      <c r="DZ125" s="964"/>
    </row>
    <row r="126" spans="1:130" s="226" customFormat="1" ht="26.25" customHeight="1" thickBot="1" x14ac:dyDescent="0.2">
      <c r="A126" s="1088"/>
      <c r="B126" s="980"/>
      <c r="C126" s="953" t="s">
        <v>460</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v>227</v>
      </c>
      <c r="AB126" s="990"/>
      <c r="AC126" s="990"/>
      <c r="AD126" s="990"/>
      <c r="AE126" s="991"/>
      <c r="AF126" s="992">
        <v>642</v>
      </c>
      <c r="AG126" s="990"/>
      <c r="AH126" s="990"/>
      <c r="AI126" s="990"/>
      <c r="AJ126" s="991"/>
      <c r="AK126" s="992">
        <v>647</v>
      </c>
      <c r="AL126" s="990"/>
      <c r="AM126" s="990"/>
      <c r="AN126" s="990"/>
      <c r="AO126" s="991"/>
      <c r="AP126" s="993">
        <v>0</v>
      </c>
      <c r="AQ126" s="994"/>
      <c r="AR126" s="994"/>
      <c r="AS126" s="994"/>
      <c r="AT126" s="99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4"/>
      <c r="CL126" s="1041"/>
      <c r="CM126" s="1041"/>
      <c r="CN126" s="1041"/>
      <c r="CO126" s="1042"/>
      <c r="CP126" s="953" t="s">
        <v>478</v>
      </c>
      <c r="CQ126" s="954"/>
      <c r="CR126" s="954"/>
      <c r="CS126" s="954"/>
      <c r="CT126" s="954"/>
      <c r="CU126" s="954"/>
      <c r="CV126" s="954"/>
      <c r="CW126" s="954"/>
      <c r="CX126" s="954"/>
      <c r="CY126" s="954"/>
      <c r="CZ126" s="954"/>
      <c r="DA126" s="954"/>
      <c r="DB126" s="954"/>
      <c r="DC126" s="954"/>
      <c r="DD126" s="954"/>
      <c r="DE126" s="954"/>
      <c r="DF126" s="955"/>
      <c r="DG126" s="956" t="s">
        <v>472</v>
      </c>
      <c r="DH126" s="957"/>
      <c r="DI126" s="957"/>
      <c r="DJ126" s="957"/>
      <c r="DK126" s="957"/>
      <c r="DL126" s="957" t="s">
        <v>472</v>
      </c>
      <c r="DM126" s="957"/>
      <c r="DN126" s="957"/>
      <c r="DO126" s="957"/>
      <c r="DP126" s="957"/>
      <c r="DQ126" s="957" t="s">
        <v>128</v>
      </c>
      <c r="DR126" s="957"/>
      <c r="DS126" s="957"/>
      <c r="DT126" s="957"/>
      <c r="DU126" s="957"/>
      <c r="DV126" s="958" t="s">
        <v>435</v>
      </c>
      <c r="DW126" s="958"/>
      <c r="DX126" s="958"/>
      <c r="DY126" s="958"/>
      <c r="DZ126" s="959"/>
    </row>
    <row r="127" spans="1:130" s="226" customFormat="1" ht="26.25" customHeight="1" x14ac:dyDescent="0.15">
      <c r="A127" s="1089"/>
      <c r="B127" s="982"/>
      <c r="C127" s="1004" t="s">
        <v>479</v>
      </c>
      <c r="D127" s="996"/>
      <c r="E127" s="996"/>
      <c r="F127" s="996"/>
      <c r="G127" s="996"/>
      <c r="H127" s="996"/>
      <c r="I127" s="996"/>
      <c r="J127" s="996"/>
      <c r="K127" s="996"/>
      <c r="L127" s="996"/>
      <c r="M127" s="996"/>
      <c r="N127" s="996"/>
      <c r="O127" s="996"/>
      <c r="P127" s="996"/>
      <c r="Q127" s="996"/>
      <c r="R127" s="996"/>
      <c r="S127" s="996"/>
      <c r="T127" s="996"/>
      <c r="U127" s="996"/>
      <c r="V127" s="996"/>
      <c r="W127" s="996"/>
      <c r="X127" s="996"/>
      <c r="Y127" s="996"/>
      <c r="Z127" s="997"/>
      <c r="AA127" s="989" t="s">
        <v>435</v>
      </c>
      <c r="AB127" s="990"/>
      <c r="AC127" s="990"/>
      <c r="AD127" s="990"/>
      <c r="AE127" s="991"/>
      <c r="AF127" s="992" t="s">
        <v>472</v>
      </c>
      <c r="AG127" s="990"/>
      <c r="AH127" s="990"/>
      <c r="AI127" s="990"/>
      <c r="AJ127" s="991"/>
      <c r="AK127" s="992" t="s">
        <v>128</v>
      </c>
      <c r="AL127" s="990"/>
      <c r="AM127" s="990"/>
      <c r="AN127" s="990"/>
      <c r="AO127" s="991"/>
      <c r="AP127" s="993" t="s">
        <v>472</v>
      </c>
      <c r="AQ127" s="994"/>
      <c r="AR127" s="994"/>
      <c r="AS127" s="994"/>
      <c r="AT127" s="995"/>
      <c r="AU127" s="228"/>
      <c r="AV127" s="228"/>
      <c r="AW127" s="228"/>
      <c r="AX127" s="1062" t="s">
        <v>480</v>
      </c>
      <c r="AY127" s="1063"/>
      <c r="AZ127" s="1063"/>
      <c r="BA127" s="1063"/>
      <c r="BB127" s="1063"/>
      <c r="BC127" s="1063"/>
      <c r="BD127" s="1063"/>
      <c r="BE127" s="1064"/>
      <c r="BF127" s="1065" t="s">
        <v>481</v>
      </c>
      <c r="BG127" s="1063"/>
      <c r="BH127" s="1063"/>
      <c r="BI127" s="1063"/>
      <c r="BJ127" s="1063"/>
      <c r="BK127" s="1063"/>
      <c r="BL127" s="1064"/>
      <c r="BM127" s="1065" t="s">
        <v>482</v>
      </c>
      <c r="BN127" s="1063"/>
      <c r="BO127" s="1063"/>
      <c r="BP127" s="1063"/>
      <c r="BQ127" s="1063"/>
      <c r="BR127" s="1063"/>
      <c r="BS127" s="1064"/>
      <c r="BT127" s="1065" t="s">
        <v>483</v>
      </c>
      <c r="BU127" s="1063"/>
      <c r="BV127" s="1063"/>
      <c r="BW127" s="1063"/>
      <c r="BX127" s="1063"/>
      <c r="BY127" s="1063"/>
      <c r="BZ127" s="1086"/>
      <c r="CA127" s="228"/>
      <c r="CB127" s="228"/>
      <c r="CC127" s="228"/>
      <c r="CD127" s="251"/>
      <c r="CE127" s="251"/>
      <c r="CF127" s="251"/>
      <c r="CG127" s="228"/>
      <c r="CH127" s="228"/>
      <c r="CI127" s="228"/>
      <c r="CJ127" s="250"/>
      <c r="CK127" s="1054"/>
      <c r="CL127" s="1041"/>
      <c r="CM127" s="1041"/>
      <c r="CN127" s="1041"/>
      <c r="CO127" s="1042"/>
      <c r="CP127" s="953" t="s">
        <v>484</v>
      </c>
      <c r="CQ127" s="954"/>
      <c r="CR127" s="954"/>
      <c r="CS127" s="954"/>
      <c r="CT127" s="954"/>
      <c r="CU127" s="954"/>
      <c r="CV127" s="954"/>
      <c r="CW127" s="954"/>
      <c r="CX127" s="954"/>
      <c r="CY127" s="954"/>
      <c r="CZ127" s="954"/>
      <c r="DA127" s="954"/>
      <c r="DB127" s="954"/>
      <c r="DC127" s="954"/>
      <c r="DD127" s="954"/>
      <c r="DE127" s="954"/>
      <c r="DF127" s="955"/>
      <c r="DG127" s="956" t="s">
        <v>435</v>
      </c>
      <c r="DH127" s="957"/>
      <c r="DI127" s="957"/>
      <c r="DJ127" s="957"/>
      <c r="DK127" s="957"/>
      <c r="DL127" s="957" t="s">
        <v>435</v>
      </c>
      <c r="DM127" s="957"/>
      <c r="DN127" s="957"/>
      <c r="DO127" s="957"/>
      <c r="DP127" s="957"/>
      <c r="DQ127" s="957" t="s">
        <v>128</v>
      </c>
      <c r="DR127" s="957"/>
      <c r="DS127" s="957"/>
      <c r="DT127" s="957"/>
      <c r="DU127" s="957"/>
      <c r="DV127" s="958" t="s">
        <v>128</v>
      </c>
      <c r="DW127" s="958"/>
      <c r="DX127" s="958"/>
      <c r="DY127" s="958"/>
      <c r="DZ127" s="959"/>
    </row>
    <row r="128" spans="1:130" s="226" customFormat="1" ht="26.25" customHeight="1" thickBot="1" x14ac:dyDescent="0.2">
      <c r="A128" s="1072" t="s">
        <v>485</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486</v>
      </c>
      <c r="X128" s="1074"/>
      <c r="Y128" s="1074"/>
      <c r="Z128" s="1075"/>
      <c r="AA128" s="1076">
        <v>20362</v>
      </c>
      <c r="AB128" s="1077"/>
      <c r="AC128" s="1077"/>
      <c r="AD128" s="1077"/>
      <c r="AE128" s="1078"/>
      <c r="AF128" s="1079">
        <v>19645</v>
      </c>
      <c r="AG128" s="1077"/>
      <c r="AH128" s="1077"/>
      <c r="AI128" s="1077"/>
      <c r="AJ128" s="1078"/>
      <c r="AK128" s="1079">
        <v>15647</v>
      </c>
      <c r="AL128" s="1077"/>
      <c r="AM128" s="1077"/>
      <c r="AN128" s="1077"/>
      <c r="AO128" s="1078"/>
      <c r="AP128" s="1080"/>
      <c r="AQ128" s="1081"/>
      <c r="AR128" s="1081"/>
      <c r="AS128" s="1081"/>
      <c r="AT128" s="1082"/>
      <c r="AU128" s="228"/>
      <c r="AV128" s="228"/>
      <c r="AW128" s="228"/>
      <c r="AX128" s="927" t="s">
        <v>487</v>
      </c>
      <c r="AY128" s="928"/>
      <c r="AZ128" s="928"/>
      <c r="BA128" s="928"/>
      <c r="BB128" s="928"/>
      <c r="BC128" s="928"/>
      <c r="BD128" s="928"/>
      <c r="BE128" s="929"/>
      <c r="BF128" s="1083" t="s">
        <v>472</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7"/>
      <c r="CA128" s="251"/>
      <c r="CB128" s="251"/>
      <c r="CC128" s="251"/>
      <c r="CD128" s="251"/>
      <c r="CE128" s="251"/>
      <c r="CF128" s="251"/>
      <c r="CG128" s="228"/>
      <c r="CH128" s="228"/>
      <c r="CI128" s="228"/>
      <c r="CJ128" s="250"/>
      <c r="CK128" s="1055"/>
      <c r="CL128" s="1056"/>
      <c r="CM128" s="1056"/>
      <c r="CN128" s="1056"/>
      <c r="CO128" s="1057"/>
      <c r="CP128" s="1066" t="s">
        <v>488</v>
      </c>
      <c r="CQ128" s="755"/>
      <c r="CR128" s="755"/>
      <c r="CS128" s="755"/>
      <c r="CT128" s="755"/>
      <c r="CU128" s="755"/>
      <c r="CV128" s="755"/>
      <c r="CW128" s="755"/>
      <c r="CX128" s="755"/>
      <c r="CY128" s="755"/>
      <c r="CZ128" s="755"/>
      <c r="DA128" s="755"/>
      <c r="DB128" s="755"/>
      <c r="DC128" s="755"/>
      <c r="DD128" s="755"/>
      <c r="DE128" s="755"/>
      <c r="DF128" s="1067"/>
      <c r="DG128" s="1068" t="s">
        <v>489</v>
      </c>
      <c r="DH128" s="1069"/>
      <c r="DI128" s="1069"/>
      <c r="DJ128" s="1069"/>
      <c r="DK128" s="1069"/>
      <c r="DL128" s="1069" t="s">
        <v>435</v>
      </c>
      <c r="DM128" s="1069"/>
      <c r="DN128" s="1069"/>
      <c r="DO128" s="1069"/>
      <c r="DP128" s="1069"/>
      <c r="DQ128" s="1069" t="s">
        <v>435</v>
      </c>
      <c r="DR128" s="1069"/>
      <c r="DS128" s="1069"/>
      <c r="DT128" s="1069"/>
      <c r="DU128" s="1069"/>
      <c r="DV128" s="1070" t="s">
        <v>435</v>
      </c>
      <c r="DW128" s="1070"/>
      <c r="DX128" s="1070"/>
      <c r="DY128" s="1070"/>
      <c r="DZ128" s="1071"/>
    </row>
    <row r="129" spans="1:131" s="226" customFormat="1" ht="26.25" customHeight="1" x14ac:dyDescent="0.15">
      <c r="A129" s="965" t="s">
        <v>108</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1" t="s">
        <v>490</v>
      </c>
      <c r="X129" s="1102"/>
      <c r="Y129" s="1102"/>
      <c r="Z129" s="1103"/>
      <c r="AA129" s="989">
        <v>2604562</v>
      </c>
      <c r="AB129" s="990"/>
      <c r="AC129" s="990"/>
      <c r="AD129" s="990"/>
      <c r="AE129" s="991"/>
      <c r="AF129" s="992">
        <v>2764704</v>
      </c>
      <c r="AG129" s="990"/>
      <c r="AH129" s="990"/>
      <c r="AI129" s="990"/>
      <c r="AJ129" s="991"/>
      <c r="AK129" s="992">
        <v>3011246</v>
      </c>
      <c r="AL129" s="990"/>
      <c r="AM129" s="990"/>
      <c r="AN129" s="990"/>
      <c r="AO129" s="991"/>
      <c r="AP129" s="1104"/>
      <c r="AQ129" s="1105"/>
      <c r="AR129" s="1105"/>
      <c r="AS129" s="1105"/>
      <c r="AT129" s="1106"/>
      <c r="AU129" s="229"/>
      <c r="AV129" s="229"/>
      <c r="AW129" s="229"/>
      <c r="AX129" s="1096" t="s">
        <v>491</v>
      </c>
      <c r="AY129" s="954"/>
      <c r="AZ129" s="954"/>
      <c r="BA129" s="954"/>
      <c r="BB129" s="954"/>
      <c r="BC129" s="954"/>
      <c r="BD129" s="954"/>
      <c r="BE129" s="955"/>
      <c r="BF129" s="1097" t="s">
        <v>128</v>
      </c>
      <c r="BG129" s="1098"/>
      <c r="BH129" s="1098"/>
      <c r="BI129" s="1098"/>
      <c r="BJ129" s="1098"/>
      <c r="BK129" s="1098"/>
      <c r="BL129" s="1099"/>
      <c r="BM129" s="1097">
        <v>20</v>
      </c>
      <c r="BN129" s="1098"/>
      <c r="BO129" s="1098"/>
      <c r="BP129" s="1098"/>
      <c r="BQ129" s="1098"/>
      <c r="BR129" s="1098"/>
      <c r="BS129" s="1099"/>
      <c r="BT129" s="1097">
        <v>30</v>
      </c>
      <c r="BU129" s="1098"/>
      <c r="BV129" s="1098"/>
      <c r="BW129" s="1098"/>
      <c r="BX129" s="1098"/>
      <c r="BY129" s="1098"/>
      <c r="BZ129" s="1100"/>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5" t="s">
        <v>492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1" t="s">
        <v>493</v>
      </c>
      <c r="X130" s="1102"/>
      <c r="Y130" s="1102"/>
      <c r="Z130" s="1103"/>
      <c r="AA130" s="989">
        <v>318792</v>
      </c>
      <c r="AB130" s="990"/>
      <c r="AC130" s="990"/>
      <c r="AD130" s="990"/>
      <c r="AE130" s="991"/>
      <c r="AF130" s="992">
        <v>325059</v>
      </c>
      <c r="AG130" s="990"/>
      <c r="AH130" s="990"/>
      <c r="AI130" s="990"/>
      <c r="AJ130" s="991"/>
      <c r="AK130" s="992">
        <v>341700</v>
      </c>
      <c r="AL130" s="990"/>
      <c r="AM130" s="990"/>
      <c r="AN130" s="990"/>
      <c r="AO130" s="991"/>
      <c r="AP130" s="1104"/>
      <c r="AQ130" s="1105"/>
      <c r="AR130" s="1105"/>
      <c r="AS130" s="1105"/>
      <c r="AT130" s="1106"/>
      <c r="AU130" s="229"/>
      <c r="AV130" s="229"/>
      <c r="AW130" s="229"/>
      <c r="AX130" s="1096" t="s">
        <v>494</v>
      </c>
      <c r="AY130" s="954"/>
      <c r="AZ130" s="954"/>
      <c r="BA130" s="954"/>
      <c r="BB130" s="954"/>
      <c r="BC130" s="954"/>
      <c r="BD130" s="954"/>
      <c r="BE130" s="955"/>
      <c r="BF130" s="1132">
        <v>7.2</v>
      </c>
      <c r="BG130" s="1133"/>
      <c r="BH130" s="1133"/>
      <c r="BI130" s="1133"/>
      <c r="BJ130" s="1133"/>
      <c r="BK130" s="1133"/>
      <c r="BL130" s="1134"/>
      <c r="BM130" s="1132">
        <v>25</v>
      </c>
      <c r="BN130" s="1133"/>
      <c r="BO130" s="1133"/>
      <c r="BP130" s="1133"/>
      <c r="BQ130" s="1133"/>
      <c r="BR130" s="1133"/>
      <c r="BS130" s="1134"/>
      <c r="BT130" s="1132">
        <v>35</v>
      </c>
      <c r="BU130" s="1133"/>
      <c r="BV130" s="1133"/>
      <c r="BW130" s="1133"/>
      <c r="BX130" s="1133"/>
      <c r="BY130" s="1133"/>
      <c r="BZ130" s="113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495</v>
      </c>
      <c r="X131" s="1139"/>
      <c r="Y131" s="1139"/>
      <c r="Z131" s="1140"/>
      <c r="AA131" s="1035">
        <v>2285770</v>
      </c>
      <c r="AB131" s="1017"/>
      <c r="AC131" s="1017"/>
      <c r="AD131" s="1017"/>
      <c r="AE131" s="1018"/>
      <c r="AF131" s="1016">
        <v>2439645</v>
      </c>
      <c r="AG131" s="1017"/>
      <c r="AH131" s="1017"/>
      <c r="AI131" s="1017"/>
      <c r="AJ131" s="1018"/>
      <c r="AK131" s="1016">
        <v>2669546</v>
      </c>
      <c r="AL131" s="1017"/>
      <c r="AM131" s="1017"/>
      <c r="AN131" s="1017"/>
      <c r="AO131" s="1018"/>
      <c r="AP131" s="1141"/>
      <c r="AQ131" s="1142"/>
      <c r="AR131" s="1142"/>
      <c r="AS131" s="1142"/>
      <c r="AT131" s="1143"/>
      <c r="AU131" s="229"/>
      <c r="AV131" s="229"/>
      <c r="AW131" s="229"/>
      <c r="AX131" s="1114" t="s">
        <v>496</v>
      </c>
      <c r="AY131" s="755"/>
      <c r="AZ131" s="755"/>
      <c r="BA131" s="755"/>
      <c r="BB131" s="755"/>
      <c r="BC131" s="755"/>
      <c r="BD131" s="755"/>
      <c r="BE131" s="1067"/>
      <c r="BF131" s="1115">
        <v>35.200000000000003</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1" t="s">
        <v>497</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498</v>
      </c>
      <c r="W132" s="1125"/>
      <c r="X132" s="1125"/>
      <c r="Y132" s="1125"/>
      <c r="Z132" s="1126"/>
      <c r="AA132" s="1127">
        <v>7.3487271249999999</v>
      </c>
      <c r="AB132" s="1128"/>
      <c r="AC132" s="1128"/>
      <c r="AD132" s="1128"/>
      <c r="AE132" s="1129"/>
      <c r="AF132" s="1130">
        <v>7.3650879529999997</v>
      </c>
      <c r="AG132" s="1128"/>
      <c r="AH132" s="1128"/>
      <c r="AI132" s="1128"/>
      <c r="AJ132" s="1129"/>
      <c r="AK132" s="1130">
        <v>6.9728335829999999</v>
      </c>
      <c r="AL132" s="1128"/>
      <c r="AM132" s="1128"/>
      <c r="AN132" s="1128"/>
      <c r="AO132" s="1129"/>
      <c r="AP132" s="1032"/>
      <c r="AQ132" s="1033"/>
      <c r="AR132" s="1033"/>
      <c r="AS132" s="1033"/>
      <c r="AT132" s="1131"/>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499</v>
      </c>
      <c r="W133" s="1108"/>
      <c r="X133" s="1108"/>
      <c r="Y133" s="1108"/>
      <c r="Z133" s="1109"/>
      <c r="AA133" s="1110">
        <v>7</v>
      </c>
      <c r="AB133" s="1111"/>
      <c r="AC133" s="1111"/>
      <c r="AD133" s="1111"/>
      <c r="AE133" s="1112"/>
      <c r="AF133" s="1110">
        <v>7.2</v>
      </c>
      <c r="AG133" s="1111"/>
      <c r="AH133" s="1111"/>
      <c r="AI133" s="1111"/>
      <c r="AJ133" s="1112"/>
      <c r="AK133" s="1110">
        <v>7.2</v>
      </c>
      <c r="AL133" s="1111"/>
      <c r="AM133" s="1111"/>
      <c r="AN133" s="1111"/>
      <c r="AO133" s="1112"/>
      <c r="AP133" s="1059"/>
      <c r="AQ133" s="1060"/>
      <c r="AR133" s="1060"/>
      <c r="AS133" s="1060"/>
      <c r="AT133" s="111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0w/9LR9Bar7kTalmgmEsufZ/19EIPT7kSkCQ6XKvXmerlUl6v/NQvNZnoXDaQeWWtwt+MLKtYxF3RL3ppSbqQ==" saltValue="tsJ0//gsDaaxHizDATwA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3:120" x14ac:dyDescent="0.15">
      <c r="DP17" s="255"/>
    </row>
    <row r="18" spans="3:120" x14ac:dyDescent="0.15"/>
    <row r="19" spans="3:120" x14ac:dyDescent="0.15"/>
    <row r="20" spans="3:120" x14ac:dyDescent="0.15">
      <c r="DO20" s="255"/>
      <c r="DP20" s="255"/>
    </row>
    <row r="21" spans="3:120" x14ac:dyDescent="0.15">
      <c r="DP21" s="255"/>
    </row>
    <row r="22" spans="3:120" x14ac:dyDescent="0.15"/>
    <row r="23" spans="3:120" x14ac:dyDescent="0.15">
      <c r="DO23" s="255"/>
      <c r="DP23" s="255"/>
    </row>
    <row r="24" spans="3:120" x14ac:dyDescent="0.15">
      <c r="DP24" s="255"/>
    </row>
    <row r="25" spans="3:120" x14ac:dyDescent="0.15">
      <c r="C25" s="367"/>
      <c r="DP25" s="255"/>
    </row>
    <row r="26" spans="3:120" x14ac:dyDescent="0.15">
      <c r="DO26" s="255"/>
      <c r="DP26" s="255"/>
    </row>
    <row r="27" spans="3:120" x14ac:dyDescent="0.15"/>
    <row r="28" spans="3:120" x14ac:dyDescent="0.15">
      <c r="DO28" s="255"/>
      <c r="DP28" s="255"/>
    </row>
    <row r="29" spans="3:120" x14ac:dyDescent="0.15">
      <c r="DP29" s="255"/>
    </row>
    <row r="30" spans="3:120" x14ac:dyDescent="0.15"/>
    <row r="31" spans="3:120" x14ac:dyDescent="0.15">
      <c r="DO31" s="255"/>
      <c r="DP31" s="255"/>
    </row>
    <row r="32" spans="3: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9RnwzA+eVBjOGkVLgVFTby3Bm+SXsJkfw69ZgSlxYWid0+NzL7qoSlnsBh/y0dHPlRg46P995XzPbdn2BM+bg==" saltValue="yCfTxFuSurU50KupYK0B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7" t="s">
        <v>508</v>
      </c>
      <c r="AL9" s="1148"/>
      <c r="AM9" s="1148"/>
      <c r="AN9" s="1149"/>
      <c r="AO9" s="277">
        <v>1092704</v>
      </c>
      <c r="AP9" s="277">
        <v>126896</v>
      </c>
      <c r="AQ9" s="278">
        <v>138005</v>
      </c>
      <c r="AR9" s="279">
        <v>-8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7" t="s">
        <v>509</v>
      </c>
      <c r="AL10" s="1148"/>
      <c r="AM10" s="1148"/>
      <c r="AN10" s="1149"/>
      <c r="AO10" s="280">
        <v>178305</v>
      </c>
      <c r="AP10" s="280">
        <v>20707</v>
      </c>
      <c r="AQ10" s="281">
        <v>18944</v>
      </c>
      <c r="AR10" s="282">
        <v>9.3000000000000007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7" t="s">
        <v>510</v>
      </c>
      <c r="AL11" s="1148"/>
      <c r="AM11" s="1148"/>
      <c r="AN11" s="1149"/>
      <c r="AO11" s="280" t="s">
        <v>511</v>
      </c>
      <c r="AP11" s="280" t="s">
        <v>511</v>
      </c>
      <c r="AQ11" s="281">
        <v>1141</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7" t="s">
        <v>512</v>
      </c>
      <c r="AL12" s="1148"/>
      <c r="AM12" s="1148"/>
      <c r="AN12" s="1149"/>
      <c r="AO12" s="280" t="s">
        <v>511</v>
      </c>
      <c r="AP12" s="280" t="s">
        <v>511</v>
      </c>
      <c r="AQ12" s="281" t="s">
        <v>511</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7" t="s">
        <v>513</v>
      </c>
      <c r="AL13" s="1148"/>
      <c r="AM13" s="1148"/>
      <c r="AN13" s="1149"/>
      <c r="AO13" s="280">
        <v>46657</v>
      </c>
      <c r="AP13" s="280">
        <v>5418</v>
      </c>
      <c r="AQ13" s="281">
        <v>5446</v>
      </c>
      <c r="AR13" s="282">
        <v>-0.5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7" t="s">
        <v>514</v>
      </c>
      <c r="AL14" s="1148"/>
      <c r="AM14" s="1148"/>
      <c r="AN14" s="1149"/>
      <c r="AO14" s="280" t="s">
        <v>511</v>
      </c>
      <c r="AP14" s="280" t="s">
        <v>511</v>
      </c>
      <c r="AQ14" s="281">
        <v>2970</v>
      </c>
      <c r="AR14" s="282" t="s">
        <v>511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0" t="s">
        <v>515</v>
      </c>
      <c r="AL15" s="1151"/>
      <c r="AM15" s="1151"/>
      <c r="AN15" s="1152"/>
      <c r="AO15" s="280">
        <v>-96014</v>
      </c>
      <c r="AP15" s="280">
        <v>-11150</v>
      </c>
      <c r="AQ15" s="281">
        <v>-11906</v>
      </c>
      <c r="AR15" s="282">
        <v>-6.3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0" t="s">
        <v>186</v>
      </c>
      <c r="AL16" s="1151"/>
      <c r="AM16" s="1151"/>
      <c r="AN16" s="1152"/>
      <c r="AO16" s="280">
        <v>1221652</v>
      </c>
      <c r="AP16" s="280">
        <v>141871</v>
      </c>
      <c r="AQ16" s="281">
        <v>154600</v>
      </c>
      <c r="AR16" s="282">
        <v>-8.1999999999999993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3" t="s">
        <v>520</v>
      </c>
      <c r="AL21" s="1154"/>
      <c r="AM21" s="1154"/>
      <c r="AN21" s="1155"/>
      <c r="AO21" s="293">
        <v>12.89</v>
      </c>
      <c r="AP21" s="294">
        <v>13.81</v>
      </c>
      <c r="AQ21" s="295">
        <v>-0.92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3" t="s">
        <v>521</v>
      </c>
      <c r="AL22" s="1154"/>
      <c r="AM22" s="1154"/>
      <c r="AN22" s="1155"/>
      <c r="AO22" s="298">
        <v>95.6</v>
      </c>
      <c r="AP22" s="299">
        <v>95.5</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4" t="s">
        <v>522</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1" t="s">
        <v>525</v>
      </c>
      <c r="AL32" s="1162"/>
      <c r="AM32" s="1162"/>
      <c r="AN32" s="1163"/>
      <c r="AO32" s="308">
        <v>445434</v>
      </c>
      <c r="AP32" s="308">
        <v>51728</v>
      </c>
      <c r="AQ32" s="309">
        <v>81359</v>
      </c>
      <c r="AR32" s="310">
        <v>-36.4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1" t="s">
        <v>526</v>
      </c>
      <c r="AL33" s="1162"/>
      <c r="AM33" s="1162"/>
      <c r="AN33" s="1163"/>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1" t="s">
        <v>527</v>
      </c>
      <c r="AL34" s="1162"/>
      <c r="AM34" s="1162"/>
      <c r="AN34" s="1163"/>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1" t="s">
        <v>528</v>
      </c>
      <c r="AL35" s="1162"/>
      <c r="AM35" s="1162"/>
      <c r="AN35" s="1163"/>
      <c r="AO35" s="308">
        <v>76527</v>
      </c>
      <c r="AP35" s="308">
        <v>8887</v>
      </c>
      <c r="AQ35" s="309">
        <v>18647</v>
      </c>
      <c r="AR35" s="310">
        <v>-52.3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1" t="s">
        <v>529</v>
      </c>
      <c r="AL36" s="1162"/>
      <c r="AM36" s="1162"/>
      <c r="AN36" s="1163"/>
      <c r="AO36" s="308">
        <v>12829</v>
      </c>
      <c r="AP36" s="308">
        <v>1490</v>
      </c>
      <c r="AQ36" s="309">
        <v>4480</v>
      </c>
      <c r="AR36" s="310">
        <v>-66.7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1" t="s">
        <v>530</v>
      </c>
      <c r="AL37" s="1162"/>
      <c r="AM37" s="1162"/>
      <c r="AN37" s="1163"/>
      <c r="AO37" s="308">
        <v>8700</v>
      </c>
      <c r="AP37" s="308">
        <v>1010</v>
      </c>
      <c r="AQ37" s="309">
        <v>815</v>
      </c>
      <c r="AR37" s="310">
        <v>23.9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4" t="s">
        <v>531</v>
      </c>
      <c r="AL38" s="1165"/>
      <c r="AM38" s="1165"/>
      <c r="AN38" s="1166"/>
      <c r="AO38" s="311" t="s">
        <v>511</v>
      </c>
      <c r="AP38" s="311" t="s">
        <v>511</v>
      </c>
      <c r="AQ38" s="312">
        <v>14</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4" t="s">
        <v>532</v>
      </c>
      <c r="AL39" s="1165"/>
      <c r="AM39" s="1165"/>
      <c r="AN39" s="1166"/>
      <c r="AO39" s="308">
        <v>-15647</v>
      </c>
      <c r="AP39" s="308">
        <v>-1817</v>
      </c>
      <c r="AQ39" s="309">
        <v>-4008</v>
      </c>
      <c r="AR39" s="310">
        <v>-54.7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1" t="s">
        <v>533</v>
      </c>
      <c r="AL40" s="1162"/>
      <c r="AM40" s="1162"/>
      <c r="AN40" s="1163"/>
      <c r="AO40" s="308">
        <v>-341700</v>
      </c>
      <c r="AP40" s="308">
        <v>-39682</v>
      </c>
      <c r="AQ40" s="309">
        <v>-68941</v>
      </c>
      <c r="AR40" s="310">
        <v>-42.4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7" t="s">
        <v>294</v>
      </c>
      <c r="AL41" s="1168"/>
      <c r="AM41" s="1168"/>
      <c r="AN41" s="1169"/>
      <c r="AO41" s="308">
        <v>186143</v>
      </c>
      <c r="AP41" s="308">
        <v>21617</v>
      </c>
      <c r="AQ41" s="309">
        <v>32367</v>
      </c>
      <c r="AR41" s="310">
        <v>-33.200000000000003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6" t="s">
        <v>503</v>
      </c>
      <c r="AN49" s="1158" t="s">
        <v>537</v>
      </c>
      <c r="AO49" s="1159"/>
      <c r="AP49" s="1159"/>
      <c r="AQ49" s="1159"/>
      <c r="AR49" s="116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7"/>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306710</v>
      </c>
      <c r="AN51" s="330">
        <v>32902</v>
      </c>
      <c r="AO51" s="331">
        <v>206.7</v>
      </c>
      <c r="AP51" s="332">
        <v>116162</v>
      </c>
      <c r="AQ51" s="333">
        <v>-3.1</v>
      </c>
      <c r="AR51" s="334">
        <v>209.8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101642</v>
      </c>
      <c r="AN52" s="338">
        <v>10903</v>
      </c>
      <c r="AO52" s="339">
        <v>22.9</v>
      </c>
      <c r="AP52" s="340">
        <v>61562</v>
      </c>
      <c r="AQ52" s="341">
        <v>-7.4</v>
      </c>
      <c r="AR52" s="342">
        <v>30.3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532866</v>
      </c>
      <c r="AN53" s="330">
        <v>58192</v>
      </c>
      <c r="AO53" s="331">
        <v>76.900000000000006</v>
      </c>
      <c r="AP53" s="332">
        <v>121449</v>
      </c>
      <c r="AQ53" s="333">
        <v>4.5999999999999996</v>
      </c>
      <c r="AR53" s="334">
        <v>72.3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104023</v>
      </c>
      <c r="AN54" s="338">
        <v>11360</v>
      </c>
      <c r="AO54" s="339">
        <v>4.2</v>
      </c>
      <c r="AP54" s="340">
        <v>62922</v>
      </c>
      <c r="AQ54" s="341">
        <v>2.2000000000000002</v>
      </c>
      <c r="AR54" s="342">
        <v>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1959426</v>
      </c>
      <c r="AN55" s="330">
        <v>216943</v>
      </c>
      <c r="AO55" s="331">
        <v>272.8</v>
      </c>
      <c r="AP55" s="332">
        <v>145139</v>
      </c>
      <c r="AQ55" s="333">
        <v>19.5</v>
      </c>
      <c r="AR55" s="334">
        <v>253.3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132558</v>
      </c>
      <c r="AN56" s="338">
        <v>14676</v>
      </c>
      <c r="AO56" s="339">
        <v>29.2</v>
      </c>
      <c r="AP56" s="340">
        <v>83762</v>
      </c>
      <c r="AQ56" s="341">
        <v>33.1</v>
      </c>
      <c r="AR56" s="342">
        <v>-3.9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605130</v>
      </c>
      <c r="AN57" s="330">
        <v>68656</v>
      </c>
      <c r="AO57" s="331">
        <v>-68.400000000000006</v>
      </c>
      <c r="AP57" s="332">
        <v>125391</v>
      </c>
      <c r="AQ57" s="333">
        <v>-13.6</v>
      </c>
      <c r="AR57" s="334">
        <v>-54.8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186250</v>
      </c>
      <c r="AN58" s="338">
        <v>21131</v>
      </c>
      <c r="AO58" s="339">
        <v>44</v>
      </c>
      <c r="AP58" s="340">
        <v>68516</v>
      </c>
      <c r="AQ58" s="341">
        <v>-18.2</v>
      </c>
      <c r="AR58" s="342">
        <v>62.2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356746</v>
      </c>
      <c r="AN59" s="330">
        <v>41429</v>
      </c>
      <c r="AO59" s="331">
        <v>-39.700000000000003</v>
      </c>
      <c r="AP59" s="332">
        <v>138402</v>
      </c>
      <c r="AQ59" s="333">
        <v>10.4</v>
      </c>
      <c r="AR59" s="334">
        <v>-50.1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115513</v>
      </c>
      <c r="AN60" s="338">
        <v>13415</v>
      </c>
      <c r="AO60" s="339">
        <v>-36.5</v>
      </c>
      <c r="AP60" s="340">
        <v>70652</v>
      </c>
      <c r="AQ60" s="341">
        <v>3.1</v>
      </c>
      <c r="AR60" s="342">
        <v>-39.6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752176</v>
      </c>
      <c r="AN61" s="345">
        <v>83624</v>
      </c>
      <c r="AO61" s="346">
        <v>89.7</v>
      </c>
      <c r="AP61" s="347">
        <v>129309</v>
      </c>
      <c r="AQ61" s="348">
        <v>3.6</v>
      </c>
      <c r="AR61" s="334">
        <v>86.1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127997</v>
      </c>
      <c r="AN62" s="338">
        <v>14297</v>
      </c>
      <c r="AO62" s="339">
        <v>12.8</v>
      </c>
      <c r="AP62" s="340">
        <v>69483</v>
      </c>
      <c r="AQ62" s="341">
        <v>2.6</v>
      </c>
      <c r="AR62" s="342">
        <v>10.199999999999999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sJBWINEBy07mQojEV3yrPz+oKIV+e2oI7i1/lyamR2P4vGqhyL78snQ9yQeoeF7ifhl4TZ9u4Vrbo+SAXmsZQ==" saltValue="n3On3inm4txz1fkeTDXk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k7tCAzfG7J0KYJajPK/OZdJ43w4/nFtGW38znxNXcYZwJtDdUJqe7mul4d2gLSoWjEzbVg7MwQ6+s1HxNXqtHw==" saltValue="UfrLzy/TuP0zW1SmTa4Q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GFae3gstbrjdXqIhWPaECplrFNZwmd8tljcdprRnrvq2iyxYAmLYrEIqglhv33QjKF1shE1YFtnuSO4t0WoRcw==" saltValue="LKZ513dDaKUvpDVbaNae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0" t="s">
        <v>3</v>
      </c>
      <c r="D47" s="1170"/>
      <c r="E47" s="1171"/>
      <c r="F47" s="11">
        <v>26.94</v>
      </c>
      <c r="G47" s="12">
        <v>22.06</v>
      </c>
      <c r="H47" s="12">
        <v>18.420000000000002</v>
      </c>
      <c r="I47" s="12">
        <v>20.22</v>
      </c>
      <c r="J47" s="13">
        <v>22.46</v>
      </c>
    </row>
    <row r="48" spans="2:10" ht="57.75" customHeight="1" x14ac:dyDescent="0.15">
      <c r="B48" s="14"/>
      <c r="C48" s="1172" t="s">
        <v>4</v>
      </c>
      <c r="D48" s="1172"/>
      <c r="E48" s="1173"/>
      <c r="F48" s="15">
        <v>9.84</v>
      </c>
      <c r="G48" s="16">
        <v>8.33</v>
      </c>
      <c r="H48" s="16">
        <v>10.36</v>
      </c>
      <c r="I48" s="16">
        <v>4.17</v>
      </c>
      <c r="J48" s="17">
        <v>10.84</v>
      </c>
    </row>
    <row r="49" spans="2:10" ht="57.75" customHeight="1" thickBot="1" x14ac:dyDescent="0.2">
      <c r="B49" s="18"/>
      <c r="C49" s="1174" t="s">
        <v>5</v>
      </c>
      <c r="D49" s="1174"/>
      <c r="E49" s="1175"/>
      <c r="F49" s="19" t="s">
        <v>558</v>
      </c>
      <c r="G49" s="20" t="s">
        <v>559</v>
      </c>
      <c r="H49" s="20" t="s">
        <v>560</v>
      </c>
      <c r="I49" s="20" t="s">
        <v>561</v>
      </c>
      <c r="J49" s="21">
        <v>8.56</v>
      </c>
    </row>
    <row r="50" spans="2:10" x14ac:dyDescent="0.15"/>
  </sheetData>
  <sheetProtection algorithmName="SHA-512" hashValue="owp6SVdgq5CvDAb3l5ttD7Udu+XeLrTb9TZDMaxapz173iC6p+E9R52YQxJEaz46LJ3Q9R8zfRJfF46JnYT3qA==" saltValue="zBqQvYqTP3WGmcMv5N9Z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2023-03-16T01:02:02Z</cp:lastPrinted>
  <dcterms:created xsi:type="dcterms:W3CDTF">2023-02-20T06:57:14Z</dcterms:created>
  <dcterms:modified xsi:type="dcterms:W3CDTF">2023-10-10T02:41:24Z</dcterms:modified>
  <cp:category/>
  <cp:contentStatus/>
</cp:coreProperties>
</file>